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192.168.1.101\結城\メールテンプレート\"/>
    </mc:Choice>
  </mc:AlternateContent>
  <xr:revisionPtr revIDLastSave="0" documentId="13_ncr:1_{A444FFAF-F90C-4753-97B1-69CB0D6F79D3}" xr6:coauthVersionLast="47" xr6:coauthVersionMax="47" xr10:uidLastSave="{00000000-0000-0000-0000-000000000000}"/>
  <workbookProtection workbookAlgorithmName="SHA-512" workbookHashValue="D2Zx+1oHwGlEMW9vXwZdBlTI5Cww7YBPGEyF5RNGcoo7iBX3bQlbI/ZESOApuPHTjF5yLDQFfh2H4vD4MtLPHw==" workbookSaltValue="0kksvjkINZ5LIC9WS+9oew==" workbookSpinCount="100000" lockStructure="1"/>
  <bookViews>
    <workbookView xWindow="780" yWindow="780" windowWidth="20115" windowHeight="12495" firstSheet="2" activeTab="4" xr2:uid="{00000000-000D-0000-FFFF-FFFF00000000}"/>
  </bookViews>
  <sheets>
    <sheet name="【A】Sequencing information" sheetId="1" r:id="rId1"/>
    <sheet name="【B】Sample information" sheetId="3" r:id="rId2"/>
    <sheet name="【C】index information" sheetId="4" r:id="rId3"/>
    <sheet name="【D】Comparison Pair information" sheetId="8" r:id="rId4"/>
    <sheet name="サンプルの発送方法" sheetId="7" r:id="rId5"/>
    <sheet name="サンプル条件一覧" sheetId="5" r:id="rId6"/>
    <sheet name="マクロジェン使用欄" sheetId="2" state="hidden" r:id="rId7"/>
  </sheets>
  <definedNames>
    <definedName name="_xlnm._FilterDatabase" localSheetId="0" hidden="1">'【A】Sequencing information'!$A$25:$C$30</definedName>
    <definedName name="Amplicon_Sequencing">マクロジェン使用欄!$B$15:$F$15</definedName>
    <definedName name="ChIP_Sequencing">マクロジェン使用欄!$B$18:$B$18</definedName>
    <definedName name="DA" localSheetId="4">#REF!</definedName>
    <definedName name="DA">マクロジェン使用欄!$A$64:$A$78</definedName>
    <definedName name="DEG" localSheetId="4">#REF!</definedName>
    <definedName name="DEG">マクロジェン使用欄!$A$132:$A$133</definedName>
    <definedName name="Exome_Sequencing">マクロジェン使用欄!$B$13:$H$13</definedName>
    <definedName name="HiSeq2500">マクロジェン使用欄!$B$3:$H$3</definedName>
    <definedName name="HiSeqX_Ten">マクロジェン使用欄!$B$5:$F$5</definedName>
    <definedName name="Iso_Seqeuncing">マクロジェン使用欄!$B$19:$B$19</definedName>
    <definedName name="lane_Run_Cell_買取">マクロジェン使用欄!$B$32</definedName>
    <definedName name="Layout" localSheetId="4">#REF!</definedName>
    <definedName name="Layout">マクロジェン使用欄!$C$24:$C$26</definedName>
    <definedName name="Library_Sequencing">マクロジェン使用欄!$B$16:$B$16</definedName>
    <definedName name="Metagenome_16s_18s_Sequencing">マクロジェン使用欄!$B$21:$C$21</definedName>
    <definedName name="Metagenome_Shotgun_Sequencing">マクロジェン使用欄!$B$20:$D$20</definedName>
    <definedName name="Methylation_WGBS_Sequencing">マクロジェン使用欄!$B$17:$B$17</definedName>
    <definedName name="MiSeq">マクロジェン使用欄!$B$2:$F$2</definedName>
    <definedName name="NEXTSeq">マクロジェン使用欄!$B$4:$C$4</definedName>
    <definedName name="NovaSeq6000">マクロジェン使用欄!$B$6:$K$6</definedName>
    <definedName name="others">マクロジェン使用欄!$B$23</definedName>
    <definedName name="PacBio_Sequel">マクロジェン使用欄!$B$7:$F$7</definedName>
    <definedName name="PacBio_SequelⅡ_HiFiRead">マクロジェン使用欄!$B$9:$F$9</definedName>
    <definedName name="PacBio_SequelⅡ_LongRead">マクロジェン使用欄!$B$8:$F$8</definedName>
    <definedName name="platform" localSheetId="4">#REF!</definedName>
    <definedName name="platform">マクロジェン使用欄!$A$2:$A$10</definedName>
    <definedName name="_xlnm.Print_Area" localSheetId="0">'【A】Sequencing information'!$A$8:$D$53</definedName>
    <definedName name="_xlnm.Print_Titles" localSheetId="0">'【A】Sequencing information'!$1:$1</definedName>
    <definedName name="QC" localSheetId="4">#REF!</definedName>
    <definedName name="QC">マクロジェン使用欄!$A$115:$A$116</definedName>
    <definedName name="ReadLength" localSheetId="4">#REF!</definedName>
    <definedName name="ReadLength">マクロジェン使用欄!$A$25:$A$30</definedName>
    <definedName name="RSU" localSheetId="4">#REF!</definedName>
    <definedName name="RSU">マクロジェン使用欄!$A$31:$A$32</definedName>
    <definedName name="RunScale">マクロジェン使用欄!$A$33:$A$35</definedName>
    <definedName name="Small_RNA_Sequencing">マクロジェン使用欄!$B$22:$D$22</definedName>
    <definedName name="Target_Sequeincing" localSheetId="4">#REF!</definedName>
    <definedName name="Target_Sequeincing">マクロジェン使用欄!#REF!</definedName>
    <definedName name="Transcriptome_Resequencing" localSheetId="4">#REF!</definedName>
    <definedName name="Transcriptome_Resequencing">マクロジェン使用欄!#REF!</definedName>
    <definedName name="Transcriptome_Sequencing">マクロジェン使用欄!$B$14:$I$14</definedName>
    <definedName name="Whole_Genome_Sequencing">マクロジェン使用欄!$B$12:$E$12</definedName>
    <definedName name="エタ沈" localSheetId="4">#REF!</definedName>
    <definedName name="エタ沈">マクロジェン使用欄!$A$113:$A$114</definedName>
    <definedName name="サンプル種類" localSheetId="4">#REF!</definedName>
    <definedName name="サンプル種類">マクロジェン使用欄!$A$91:$A$106</definedName>
    <definedName name="サンプル生物種" localSheetId="4">#REF!</definedName>
    <definedName name="サンプル生物種">マクロジェン使用欄!$A$119:$A$127</definedName>
    <definedName name="データ量_相乗り_プラン">マクロジェン使用欄!$B$31:$C$31</definedName>
    <definedName name="測定方法" localSheetId="4">#REF!</definedName>
    <definedName name="測定方法">マクロジェン使用欄!$A$86:$A$89</definedName>
    <definedName name="濃度" localSheetId="4">#REF!</definedName>
    <definedName name="濃度">マクロジェン使用欄!$A$135:$A$136</definedName>
    <definedName name="納品" localSheetId="4">#REF!</definedName>
    <definedName name="納品">マクロジェン使用欄!$A$79:$A$81</definedName>
    <definedName name="発送" localSheetId="4">#REF!</definedName>
    <definedName name="発送">マクロジェン使用欄!$A$129:$A$130</definedName>
    <definedName name="返送" localSheetId="4">#REF!</definedName>
    <definedName name="返送">マクロジェン使用欄!$A$83:$A$84</definedName>
    <definedName name="由来" localSheetId="4">#REF!</definedName>
    <definedName name="由来">マクロジェン使用欄!$A$108:$A$112</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8" i="8" l="1"/>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27" i="8"/>
  <c r="B26" i="8"/>
  <c r="B7" i="8"/>
  <c r="B8" i="8"/>
  <c r="B9" i="8"/>
  <c r="B10" i="8"/>
  <c r="B11" i="8"/>
  <c r="B12" i="8"/>
  <c r="B13" i="8"/>
  <c r="B14" i="8"/>
  <c r="B15" i="8"/>
  <c r="B16" i="8"/>
  <c r="B17" i="8"/>
  <c r="B18" i="8"/>
  <c r="B19" i="8"/>
  <c r="B20" i="8"/>
  <c r="B21" i="8"/>
  <c r="B22" i="8"/>
  <c r="B23" i="8"/>
  <c r="B24" i="8"/>
  <c r="B25" i="8"/>
  <c r="B6" i="8"/>
  <c r="G6" i="3"/>
  <c r="D26" i="1"/>
  <c r="A29" i="1"/>
  <c r="D22" i="1"/>
  <c r="D27" i="1"/>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13" i="4"/>
  <c r="F14" i="4"/>
  <c r="F15" i="4"/>
  <c r="G15" i="4"/>
  <c r="F16" i="4"/>
  <c r="G16" i="4"/>
  <c r="F17" i="4"/>
  <c r="G17" i="4"/>
  <c r="F18" i="4"/>
  <c r="G18" i="4"/>
  <c r="F13" i="4"/>
  <c r="F19" i="4"/>
  <c r="G19" i="4"/>
  <c r="F20" i="4"/>
  <c r="G20" i="4"/>
  <c r="F21" i="4"/>
  <c r="G21" i="4"/>
  <c r="F22" i="4"/>
  <c r="G22" i="4"/>
  <c r="F23" i="4"/>
  <c r="G23" i="4"/>
  <c r="F24" i="4"/>
  <c r="G24" i="4"/>
  <c r="F25" i="4"/>
  <c r="G25" i="4"/>
  <c r="F26" i="4"/>
  <c r="G26" i="4"/>
  <c r="F27" i="4"/>
  <c r="G27" i="4"/>
  <c r="F28" i="4"/>
  <c r="G28" i="4"/>
  <c r="F29" i="4"/>
  <c r="G29" i="4"/>
  <c r="F30" i="4"/>
  <c r="G30" i="4"/>
  <c r="F31" i="4"/>
  <c r="G31" i="4"/>
  <c r="F32" i="4"/>
  <c r="G32" i="4"/>
  <c r="F33" i="4"/>
  <c r="G33" i="4"/>
  <c r="F34" i="4"/>
  <c r="G34" i="4"/>
  <c r="F35" i="4"/>
  <c r="G35" i="4"/>
  <c r="F36" i="4"/>
  <c r="G36" i="4"/>
  <c r="F37" i="4"/>
  <c r="G37" i="4"/>
  <c r="F38" i="4"/>
  <c r="G38" i="4"/>
  <c r="F39" i="4"/>
  <c r="G39" i="4"/>
  <c r="F40" i="4"/>
  <c r="G40" i="4"/>
  <c r="F41" i="4"/>
  <c r="G41" i="4"/>
  <c r="F42" i="4"/>
  <c r="G42" i="4"/>
  <c r="F43" i="4"/>
  <c r="G43" i="4"/>
  <c r="F44" i="4"/>
  <c r="G44" i="4"/>
  <c r="F45" i="4"/>
  <c r="G45" i="4"/>
  <c r="F46" i="4"/>
  <c r="G46" i="4"/>
  <c r="F47" i="4"/>
  <c r="G47" i="4"/>
  <c r="F48" i="4"/>
  <c r="G48" i="4"/>
  <c r="F49" i="4"/>
  <c r="G49" i="4"/>
  <c r="F50" i="4"/>
  <c r="G50" i="4"/>
  <c r="F51" i="4"/>
  <c r="G51" i="4"/>
  <c r="F52" i="4"/>
  <c r="G52" i="4"/>
  <c r="F53" i="4"/>
  <c r="G53" i="4"/>
  <c r="F54" i="4"/>
  <c r="G54" i="4"/>
  <c r="F55" i="4"/>
  <c r="G55" i="4"/>
  <c r="F56" i="4"/>
  <c r="G56" i="4"/>
  <c r="F57" i="4"/>
  <c r="G57" i="4"/>
  <c r="F58" i="4"/>
  <c r="G58" i="4"/>
  <c r="F59" i="4"/>
  <c r="G59" i="4"/>
  <c r="F60" i="4"/>
  <c r="G60" i="4"/>
  <c r="F61" i="4"/>
  <c r="G61" i="4"/>
  <c r="F62" i="4"/>
  <c r="G62" i="4"/>
  <c r="F63" i="4"/>
  <c r="G63" i="4"/>
  <c r="F64" i="4"/>
  <c r="G64" i="4"/>
  <c r="F65" i="4"/>
  <c r="G65" i="4"/>
  <c r="F66" i="4"/>
  <c r="G66" i="4"/>
  <c r="F67" i="4"/>
  <c r="G67" i="4"/>
  <c r="F68" i="4"/>
  <c r="G68" i="4"/>
  <c r="F69" i="4"/>
  <c r="G69" i="4"/>
  <c r="F70" i="4"/>
  <c r="G70" i="4"/>
  <c r="F71" i="4"/>
  <c r="G71" i="4"/>
  <c r="F72" i="4"/>
  <c r="G72" i="4"/>
  <c r="F73" i="4"/>
  <c r="G73" i="4"/>
  <c r="F74" i="4"/>
  <c r="G74" i="4"/>
  <c r="F75" i="4"/>
  <c r="G75" i="4"/>
  <c r="F76" i="4"/>
  <c r="G76" i="4"/>
  <c r="F77" i="4"/>
  <c r="G77" i="4"/>
  <c r="F78" i="4"/>
  <c r="G78" i="4"/>
  <c r="F79" i="4"/>
  <c r="G79" i="4"/>
  <c r="F80" i="4"/>
  <c r="G80" i="4"/>
  <c r="F81" i="4"/>
  <c r="G81" i="4"/>
  <c r="F82" i="4"/>
  <c r="G82" i="4"/>
  <c r="F83" i="4"/>
  <c r="G83" i="4"/>
  <c r="F84" i="4"/>
  <c r="G84" i="4"/>
  <c r="F85" i="4"/>
  <c r="G85" i="4"/>
  <c r="F86" i="4"/>
  <c r="G86" i="4"/>
  <c r="F87" i="4"/>
  <c r="G87" i="4"/>
  <c r="F88" i="4"/>
  <c r="G88" i="4"/>
  <c r="F89" i="4"/>
  <c r="G89" i="4"/>
  <c r="F90" i="4"/>
  <c r="G90" i="4"/>
  <c r="F91" i="4"/>
  <c r="G91" i="4"/>
  <c r="F92" i="4"/>
  <c r="G92" i="4"/>
  <c r="F93" i="4"/>
  <c r="G93" i="4"/>
  <c r="F94" i="4"/>
  <c r="G94" i="4"/>
  <c r="F95" i="4"/>
  <c r="G95" i="4"/>
  <c r="F96" i="4"/>
  <c r="G96" i="4"/>
  <c r="F97" i="4"/>
  <c r="G97" i="4"/>
  <c r="F98" i="4"/>
  <c r="G98" i="4"/>
  <c r="F99" i="4"/>
  <c r="G99" i="4"/>
  <c r="F100" i="4"/>
  <c r="G100" i="4"/>
  <c r="F101" i="4"/>
  <c r="G101" i="4"/>
  <c r="F102" i="4"/>
  <c r="G102" i="4"/>
  <c r="F103" i="4"/>
  <c r="G103" i="4"/>
  <c r="F104" i="4"/>
  <c r="G104" i="4"/>
  <c r="F105" i="4"/>
  <c r="G105" i="4"/>
  <c r="F106" i="4"/>
  <c r="G106" i="4"/>
  <c r="F107" i="4"/>
  <c r="G107" i="4"/>
  <c r="F108" i="4"/>
  <c r="G108" i="4"/>
  <c r="F109" i="4"/>
  <c r="G109" i="4"/>
  <c r="F110" i="4"/>
  <c r="G110" i="4"/>
  <c r="F111" i="4"/>
  <c r="G111" i="4"/>
  <c r="F112" i="4"/>
  <c r="G112" i="4"/>
  <c r="F113" i="4"/>
  <c r="G113" i="4"/>
  <c r="F114" i="4"/>
  <c r="G114" i="4"/>
  <c r="F115" i="4"/>
  <c r="G115" i="4"/>
  <c r="F116" i="4"/>
  <c r="G116" i="4"/>
  <c r="F117" i="4"/>
  <c r="G117" i="4"/>
  <c r="F118" i="4"/>
  <c r="G118" i="4"/>
  <c r="F119" i="4"/>
  <c r="G119" i="4"/>
  <c r="F120" i="4"/>
  <c r="G120" i="4"/>
  <c r="F121" i="4"/>
  <c r="G121" i="4"/>
  <c r="F122" i="4"/>
  <c r="G122" i="4"/>
  <c r="F123" i="4"/>
  <c r="G123" i="4"/>
  <c r="F124" i="4"/>
  <c r="G124" i="4"/>
  <c r="F125" i="4"/>
  <c r="G125" i="4"/>
  <c r="F126" i="4"/>
  <c r="G126" i="4"/>
  <c r="F127" i="4"/>
  <c r="G127" i="4"/>
  <c r="F128" i="4"/>
  <c r="G128" i="4"/>
  <c r="F129" i="4"/>
  <c r="G129" i="4"/>
  <c r="F130" i="4"/>
  <c r="G130" i="4"/>
  <c r="F131" i="4"/>
  <c r="G131" i="4"/>
  <c r="F132" i="4"/>
  <c r="G132" i="4"/>
  <c r="F133" i="4"/>
  <c r="G133" i="4"/>
  <c r="F134" i="4"/>
  <c r="G134" i="4"/>
  <c r="F135" i="4"/>
  <c r="G135" i="4"/>
  <c r="F136" i="4"/>
  <c r="G136" i="4"/>
  <c r="F137" i="4"/>
  <c r="G137" i="4"/>
  <c r="F138" i="4"/>
  <c r="G138" i="4"/>
  <c r="F139" i="4"/>
  <c r="G139" i="4"/>
  <c r="F140" i="4"/>
  <c r="G140" i="4"/>
  <c r="F141" i="4"/>
  <c r="G141" i="4"/>
  <c r="F142" i="4"/>
  <c r="G142" i="4"/>
  <c r="F143" i="4"/>
  <c r="G143" i="4"/>
  <c r="F144" i="4"/>
  <c r="G144" i="4"/>
  <c r="F145" i="4"/>
  <c r="G145" i="4"/>
  <c r="F146" i="4"/>
  <c r="G146" i="4"/>
  <c r="F147" i="4"/>
  <c r="G147" i="4"/>
  <c r="F148" i="4"/>
  <c r="G148" i="4"/>
  <c r="F149" i="4"/>
  <c r="G149" i="4"/>
  <c r="F150" i="4"/>
  <c r="G150" i="4"/>
  <c r="F151" i="4"/>
  <c r="G151" i="4"/>
  <c r="F152" i="4"/>
  <c r="G152" i="4"/>
  <c r="F153" i="4"/>
  <c r="G153" i="4"/>
  <c r="F154" i="4"/>
  <c r="G154" i="4"/>
  <c r="F155" i="4"/>
  <c r="G155" i="4"/>
  <c r="F156" i="4"/>
  <c r="G156" i="4"/>
  <c r="F157" i="4"/>
  <c r="G157" i="4"/>
  <c r="F158" i="4"/>
  <c r="G158" i="4"/>
  <c r="F159" i="4"/>
  <c r="G159" i="4"/>
  <c r="F160" i="4"/>
  <c r="G160" i="4"/>
  <c r="F161" i="4"/>
  <c r="G161" i="4"/>
  <c r="F162" i="4"/>
  <c r="G162" i="4"/>
  <c r="F163" i="4"/>
  <c r="G163" i="4"/>
  <c r="F164" i="4"/>
  <c r="G164" i="4"/>
  <c r="F165" i="4"/>
  <c r="G165" i="4"/>
  <c r="F166" i="4"/>
  <c r="G166" i="4"/>
  <c r="F167" i="4"/>
  <c r="G167" i="4"/>
  <c r="F168" i="4"/>
  <c r="G168" i="4"/>
  <c r="F169" i="4"/>
  <c r="G169" i="4"/>
  <c r="F170" i="4"/>
  <c r="G170" i="4"/>
  <c r="F171" i="4"/>
  <c r="G171" i="4"/>
  <c r="F172" i="4"/>
  <c r="G172" i="4"/>
  <c r="F173" i="4"/>
  <c r="G173" i="4"/>
  <c r="F174" i="4"/>
  <c r="G174" i="4"/>
  <c r="F175" i="4"/>
  <c r="G175" i="4"/>
  <c r="F176" i="4"/>
  <c r="G176" i="4"/>
  <c r="F177" i="4"/>
  <c r="G177" i="4"/>
  <c r="F178" i="4"/>
  <c r="G178" i="4"/>
  <c r="F179" i="4"/>
  <c r="G179" i="4"/>
  <c r="F180" i="4"/>
  <c r="G180" i="4"/>
  <c r="F181" i="4"/>
  <c r="G181" i="4"/>
  <c r="F182" i="4"/>
  <c r="G182" i="4"/>
  <c r="F183" i="4"/>
  <c r="G183" i="4"/>
  <c r="F184" i="4"/>
  <c r="G184" i="4"/>
  <c r="F185" i="4"/>
  <c r="G185" i="4"/>
  <c r="F186" i="4"/>
  <c r="G186" i="4"/>
  <c r="F187" i="4"/>
  <c r="G187" i="4"/>
  <c r="F188" i="4"/>
  <c r="G188" i="4"/>
  <c r="F189" i="4"/>
  <c r="G189" i="4"/>
  <c r="F190" i="4"/>
  <c r="G190" i="4"/>
  <c r="F191" i="4"/>
  <c r="G191" i="4"/>
  <c r="F192" i="4"/>
  <c r="G192" i="4"/>
  <c r="F193" i="4"/>
  <c r="G193" i="4"/>
  <c r="F194" i="4"/>
  <c r="G194" i="4"/>
  <c r="F195" i="4"/>
  <c r="G195" i="4"/>
  <c r="F196" i="4"/>
  <c r="G196" i="4"/>
  <c r="F197" i="4"/>
  <c r="G197" i="4"/>
  <c r="F198" i="4"/>
  <c r="G198" i="4"/>
  <c r="F199" i="4"/>
  <c r="G199" i="4"/>
  <c r="F200" i="4"/>
  <c r="G200" i="4"/>
  <c r="F201" i="4"/>
  <c r="G201" i="4"/>
  <c r="F202" i="4"/>
  <c r="G202" i="4"/>
  <c r="F203" i="4"/>
  <c r="G203" i="4"/>
  <c r="F204" i="4"/>
  <c r="G204" i="4"/>
  <c r="F205" i="4"/>
  <c r="G205" i="4"/>
  <c r="F206" i="4"/>
  <c r="G206" i="4"/>
  <c r="F207" i="4"/>
  <c r="G207" i="4"/>
  <c r="F208" i="4"/>
  <c r="G208" i="4"/>
  <c r="F209" i="4"/>
  <c r="G209" i="4"/>
  <c r="F210" i="4"/>
  <c r="G210" i="4"/>
  <c r="F211" i="4"/>
  <c r="G211" i="4"/>
  <c r="F212" i="4"/>
  <c r="G212" i="4"/>
  <c r="F213" i="4"/>
  <c r="G213" i="4"/>
  <c r="F214" i="4"/>
  <c r="G214" i="4"/>
  <c r="F215" i="4"/>
  <c r="G215" i="4"/>
  <c r="F216" i="4"/>
  <c r="G216" i="4"/>
  <c r="F217" i="4"/>
  <c r="G217" i="4"/>
  <c r="F218" i="4"/>
  <c r="G218" i="4"/>
  <c r="F219" i="4"/>
  <c r="G219" i="4"/>
  <c r="F220" i="4"/>
  <c r="G220" i="4"/>
  <c r="F221" i="4"/>
  <c r="G221" i="4"/>
  <c r="F222" i="4"/>
  <c r="G222" i="4"/>
  <c r="F223" i="4"/>
  <c r="G223" i="4"/>
  <c r="F224" i="4"/>
  <c r="G224" i="4"/>
  <c r="F225" i="4"/>
  <c r="G225" i="4"/>
  <c r="F226" i="4"/>
  <c r="G226" i="4"/>
  <c r="F227" i="4"/>
  <c r="G227" i="4"/>
  <c r="F228" i="4"/>
  <c r="G228" i="4"/>
  <c r="F229" i="4"/>
  <c r="G229" i="4"/>
  <c r="F230" i="4"/>
  <c r="G230" i="4"/>
  <c r="F231" i="4"/>
  <c r="G231" i="4"/>
  <c r="F232" i="4"/>
  <c r="G232" i="4"/>
  <c r="F233" i="4"/>
  <c r="G233" i="4"/>
  <c r="F234" i="4"/>
  <c r="G234" i="4"/>
  <c r="F235" i="4"/>
  <c r="G235" i="4"/>
  <c r="F236" i="4"/>
  <c r="G236" i="4"/>
  <c r="F237" i="4"/>
  <c r="G237" i="4"/>
  <c r="F238" i="4"/>
  <c r="G238" i="4"/>
  <c r="F239" i="4"/>
  <c r="G239" i="4"/>
  <c r="F240" i="4"/>
  <c r="G240" i="4"/>
  <c r="F241" i="4"/>
  <c r="G241" i="4"/>
  <c r="F242" i="4"/>
  <c r="G242" i="4"/>
  <c r="F243" i="4"/>
  <c r="G243" i="4"/>
  <c r="F244" i="4"/>
  <c r="G244" i="4"/>
  <c r="F245" i="4"/>
  <c r="G245" i="4"/>
  <c r="F246" i="4"/>
  <c r="G246" i="4"/>
  <c r="F247" i="4"/>
  <c r="G247" i="4"/>
  <c r="F248" i="4"/>
  <c r="G248" i="4"/>
  <c r="F249" i="4"/>
  <c r="G249" i="4"/>
  <c r="F250" i="4"/>
  <c r="G250" i="4"/>
  <c r="F251" i="4"/>
  <c r="G251" i="4"/>
  <c r="F252" i="4"/>
  <c r="G252" i="4"/>
  <c r="F253" i="4"/>
  <c r="G253" i="4"/>
  <c r="F254" i="4"/>
  <c r="G254" i="4"/>
  <c r="F255" i="4"/>
  <c r="G255" i="4"/>
  <c r="F256" i="4"/>
  <c r="G256" i="4"/>
  <c r="F257" i="4"/>
  <c r="G257" i="4"/>
  <c r="F258" i="4"/>
  <c r="G258" i="4"/>
  <c r="F259" i="4"/>
  <c r="G259" i="4"/>
  <c r="F260" i="4"/>
  <c r="G260" i="4"/>
  <c r="F261" i="4"/>
  <c r="G261" i="4"/>
  <c r="F262" i="4"/>
  <c r="G262" i="4"/>
  <c r="F263" i="4"/>
  <c r="G263" i="4"/>
  <c r="F264" i="4"/>
  <c r="G264" i="4"/>
  <c r="F265" i="4"/>
  <c r="G265" i="4"/>
  <c r="F266" i="4"/>
  <c r="G266" i="4"/>
  <c r="F267" i="4"/>
  <c r="G267" i="4"/>
  <c r="F268" i="4"/>
  <c r="G268" i="4"/>
  <c r="F269" i="4"/>
  <c r="G269" i="4"/>
  <c r="F270" i="4"/>
  <c r="G270" i="4"/>
  <c r="F271" i="4"/>
  <c r="G271" i="4"/>
  <c r="F272" i="4"/>
  <c r="G272" i="4"/>
  <c r="F273" i="4"/>
  <c r="G273" i="4"/>
  <c r="F274" i="4"/>
  <c r="G274" i="4"/>
  <c r="F275" i="4"/>
  <c r="G275" i="4"/>
  <c r="F276" i="4"/>
  <c r="G276" i="4"/>
  <c r="F277" i="4"/>
  <c r="G277" i="4"/>
  <c r="F278" i="4"/>
  <c r="G278" i="4"/>
  <c r="F279" i="4"/>
  <c r="G279" i="4"/>
  <c r="F280" i="4"/>
  <c r="G280" i="4"/>
  <c r="F281" i="4"/>
  <c r="G281" i="4"/>
  <c r="F282" i="4"/>
  <c r="G282" i="4"/>
  <c r="F283" i="4"/>
  <c r="G283" i="4"/>
  <c r="F284" i="4"/>
  <c r="G284" i="4"/>
  <c r="F285" i="4"/>
  <c r="G285" i="4"/>
  <c r="F286" i="4"/>
  <c r="G286" i="4"/>
  <c r="F287" i="4"/>
  <c r="G287" i="4"/>
  <c r="F288" i="4"/>
  <c r="G288" i="4"/>
  <c r="F289" i="4"/>
  <c r="G289" i="4"/>
  <c r="F290" i="4"/>
  <c r="G290" i="4"/>
  <c r="F291" i="4"/>
  <c r="G291" i="4"/>
  <c r="F292" i="4"/>
  <c r="G292" i="4"/>
  <c r="F293" i="4"/>
  <c r="G293" i="4"/>
  <c r="F294" i="4"/>
  <c r="G294" i="4"/>
  <c r="F295" i="4"/>
  <c r="G295" i="4"/>
  <c r="F296" i="4"/>
  <c r="G296" i="4"/>
  <c r="F297" i="4"/>
  <c r="G297" i="4"/>
  <c r="F298" i="4"/>
  <c r="G298" i="4"/>
  <c r="F299" i="4"/>
  <c r="G299" i="4"/>
  <c r="F300" i="4"/>
  <c r="G300" i="4"/>
  <c r="F301" i="4"/>
  <c r="G301" i="4"/>
  <c r="F302" i="4"/>
  <c r="G302" i="4"/>
  <c r="F303" i="4"/>
  <c r="G303" i="4"/>
  <c r="F304" i="4"/>
  <c r="G304" i="4"/>
  <c r="F305" i="4"/>
  <c r="G305" i="4"/>
  <c r="F306" i="4"/>
  <c r="G306" i="4"/>
  <c r="F307" i="4"/>
  <c r="G307" i="4"/>
  <c r="F308" i="4"/>
  <c r="G308" i="4"/>
  <c r="F309" i="4"/>
  <c r="G309" i="4"/>
  <c r="F310" i="4"/>
  <c r="G310" i="4"/>
  <c r="F311" i="4"/>
  <c r="G311" i="4"/>
  <c r="F312" i="4"/>
  <c r="G312" i="4"/>
  <c r="F313" i="4"/>
  <c r="G313" i="4"/>
  <c r="F314" i="4"/>
  <c r="G314" i="4"/>
  <c r="F315" i="4"/>
  <c r="G315" i="4"/>
  <c r="F316" i="4"/>
  <c r="G316" i="4"/>
  <c r="F317" i="4"/>
  <c r="G317" i="4"/>
  <c r="F318" i="4"/>
  <c r="G318" i="4"/>
  <c r="F319" i="4"/>
  <c r="G319" i="4"/>
  <c r="F320" i="4"/>
  <c r="G320" i="4"/>
  <c r="F321" i="4"/>
  <c r="G321" i="4"/>
  <c r="F322" i="4"/>
  <c r="G322" i="4"/>
  <c r="F323" i="4"/>
  <c r="G323" i="4"/>
  <c r="F324" i="4"/>
  <c r="G324" i="4"/>
  <c r="F325" i="4"/>
  <c r="G325" i="4"/>
  <c r="F326" i="4"/>
  <c r="G326" i="4"/>
  <c r="F327" i="4"/>
  <c r="G327" i="4"/>
  <c r="F328" i="4"/>
  <c r="G328" i="4"/>
  <c r="F329" i="4"/>
  <c r="G329" i="4"/>
  <c r="F330" i="4"/>
  <c r="G330" i="4"/>
  <c r="F331" i="4"/>
  <c r="G331" i="4"/>
  <c r="F332" i="4"/>
  <c r="G332" i="4"/>
  <c r="F333" i="4"/>
  <c r="G333" i="4"/>
  <c r="F334" i="4"/>
  <c r="G334" i="4"/>
  <c r="F335" i="4"/>
  <c r="G335" i="4"/>
  <c r="F336" i="4"/>
  <c r="G336" i="4"/>
  <c r="F337" i="4"/>
  <c r="G337" i="4"/>
  <c r="F338" i="4"/>
  <c r="G338" i="4"/>
  <c r="F339" i="4"/>
  <c r="G339" i="4"/>
  <c r="F340" i="4"/>
  <c r="G340" i="4"/>
  <c r="F341" i="4"/>
  <c r="G341" i="4"/>
  <c r="F342" i="4"/>
  <c r="G342" i="4"/>
  <c r="F343" i="4"/>
  <c r="G343" i="4"/>
  <c r="F344" i="4"/>
  <c r="G344" i="4"/>
  <c r="F345" i="4"/>
  <c r="G345" i="4"/>
  <c r="F346" i="4"/>
  <c r="G346" i="4"/>
  <c r="F347" i="4"/>
  <c r="G347" i="4"/>
  <c r="F348" i="4"/>
  <c r="G348" i="4"/>
  <c r="F349" i="4"/>
  <c r="G349" i="4"/>
  <c r="F350" i="4"/>
  <c r="G350" i="4"/>
  <c r="F351" i="4"/>
  <c r="G351" i="4"/>
  <c r="F352" i="4"/>
  <c r="G352" i="4"/>
  <c r="F353" i="4"/>
  <c r="G353" i="4"/>
  <c r="F354" i="4"/>
  <c r="G354" i="4"/>
  <c r="F355" i="4"/>
  <c r="G355" i="4"/>
  <c r="F356" i="4"/>
  <c r="G356" i="4"/>
  <c r="F357" i="4"/>
  <c r="G357" i="4"/>
  <c r="F358" i="4"/>
  <c r="G358" i="4"/>
  <c r="F359" i="4"/>
  <c r="G359" i="4"/>
  <c r="F360" i="4"/>
  <c r="G360" i="4"/>
  <c r="F361" i="4"/>
  <c r="G361" i="4"/>
  <c r="F362" i="4"/>
  <c r="G362" i="4"/>
  <c r="F363" i="4"/>
  <c r="G363" i="4"/>
  <c r="F364" i="4"/>
  <c r="G364" i="4"/>
  <c r="F365" i="4"/>
  <c r="G365" i="4"/>
  <c r="F366" i="4"/>
  <c r="G366" i="4"/>
  <c r="F367" i="4"/>
  <c r="G367" i="4"/>
  <c r="F368" i="4"/>
  <c r="G368" i="4"/>
  <c r="F369" i="4"/>
  <c r="G369" i="4"/>
  <c r="F370" i="4"/>
  <c r="G370" i="4"/>
  <c r="F371" i="4"/>
  <c r="G371" i="4"/>
  <c r="F372" i="4"/>
  <c r="G372" i="4"/>
  <c r="F373" i="4"/>
  <c r="G373" i="4"/>
  <c r="F374" i="4"/>
  <c r="G374" i="4"/>
  <c r="F375" i="4"/>
  <c r="G375" i="4"/>
  <c r="F376" i="4"/>
  <c r="G376" i="4"/>
  <c r="F377" i="4"/>
  <c r="G377" i="4"/>
  <c r="F378" i="4"/>
  <c r="G378" i="4"/>
  <c r="F379" i="4"/>
  <c r="G379" i="4"/>
  <c r="F380" i="4"/>
  <c r="G380" i="4"/>
  <c r="F381" i="4"/>
  <c r="G381" i="4"/>
  <c r="F382" i="4"/>
  <c r="G382" i="4"/>
  <c r="F383" i="4"/>
  <c r="G383" i="4"/>
  <c r="F384" i="4"/>
  <c r="G384" i="4"/>
  <c r="F385" i="4"/>
  <c r="G385" i="4"/>
  <c r="F386" i="4"/>
  <c r="G386" i="4"/>
  <c r="G13" i="4"/>
  <c r="F8" i="1"/>
  <c r="F9" i="1"/>
  <c r="F10" i="1"/>
  <c r="D15" i="1"/>
  <c r="D16" i="1"/>
  <c r="D25" i="1"/>
  <c r="D19" i="1"/>
  <c r="D20" i="1"/>
  <c r="D21" i="1"/>
  <c r="D24" i="1"/>
  <c r="D17" i="1"/>
  <c r="G14" i="4"/>
  <c r="A53" i="1"/>
</calcChain>
</file>

<file path=xl/sharedStrings.xml><?xml version="1.0" encoding="utf-8"?>
<sst xmlns="http://schemas.openxmlformats.org/spreadsheetml/2006/main" count="800" uniqueCount="459">
  <si>
    <t>代理店名</t>
    <rPh sb="0" eb="3">
      <t>ダイリテン</t>
    </rPh>
    <rPh sb="3" eb="4">
      <t>メイ</t>
    </rPh>
    <phoneticPr fontId="1"/>
  </si>
  <si>
    <t>代理店担当者</t>
    <rPh sb="0" eb="3">
      <t>ダイリテン</t>
    </rPh>
    <rPh sb="3" eb="6">
      <t>タントウシャ</t>
    </rPh>
    <phoneticPr fontId="1"/>
  </si>
  <si>
    <t>Platform</t>
    <phoneticPr fontId="1"/>
  </si>
  <si>
    <t>Application</t>
    <phoneticPr fontId="1"/>
  </si>
  <si>
    <t>Library Prep. Kit</t>
    <phoneticPr fontId="1"/>
  </si>
  <si>
    <t>Layout</t>
    <phoneticPr fontId="1"/>
  </si>
  <si>
    <t>Read Length</t>
    <phoneticPr fontId="1"/>
  </si>
  <si>
    <t>Data Analysis</t>
    <phoneticPr fontId="1"/>
  </si>
  <si>
    <t>MiSeq</t>
    <phoneticPr fontId="1"/>
  </si>
  <si>
    <t>HiSeq2500</t>
    <phoneticPr fontId="1"/>
  </si>
  <si>
    <t>others</t>
    <phoneticPr fontId="1"/>
  </si>
  <si>
    <t>NovaSeq6000</t>
    <phoneticPr fontId="1"/>
  </si>
  <si>
    <t>TruSeq Nano DNA Library</t>
  </si>
  <si>
    <t>TruSeq DNA PCR-free Library</t>
  </si>
  <si>
    <t>SMRTbell Template Prep Kit</t>
    <phoneticPr fontId="1"/>
  </si>
  <si>
    <t>SMRTbell Express Template Prep Kit</t>
    <phoneticPr fontId="1"/>
  </si>
  <si>
    <t>SureSelect mouse</t>
    <phoneticPr fontId="1"/>
  </si>
  <si>
    <t>SureSelect Human V6</t>
    <phoneticPr fontId="1"/>
  </si>
  <si>
    <t>SureSelect Human V5</t>
    <phoneticPr fontId="1"/>
  </si>
  <si>
    <t>TruSeq stranded mRNA Library</t>
  </si>
  <si>
    <t>TruSeq stranded Total RNA / Ribo-zero</t>
    <phoneticPr fontId="1"/>
  </si>
  <si>
    <t>SMARTer stranded RNA</t>
  </si>
  <si>
    <t>SMART-Seq Ultra low input RNA Kit</t>
    <phoneticPr fontId="1"/>
  </si>
  <si>
    <t>Accel-NGS Methyl-Seq DNA Library</t>
    <phoneticPr fontId="1"/>
  </si>
  <si>
    <t>TruSeq ChIP Library</t>
    <phoneticPr fontId="1"/>
  </si>
  <si>
    <t>PacBio Iso-Seq Library Construction</t>
    <phoneticPr fontId="1"/>
  </si>
  <si>
    <t>TruSeq small RNA Library</t>
    <phoneticPr fontId="1"/>
  </si>
  <si>
    <t>SMARTer smRNA-Seq Kit</t>
    <phoneticPr fontId="1"/>
  </si>
  <si>
    <t>HiSeqX_Ten</t>
    <phoneticPr fontId="1"/>
  </si>
  <si>
    <t>PacBio_Sequel</t>
    <phoneticPr fontId="1"/>
  </si>
  <si>
    <t>Single End</t>
    <phoneticPr fontId="1"/>
  </si>
  <si>
    <t>Paired End</t>
    <phoneticPr fontId="1"/>
  </si>
  <si>
    <t>50bp</t>
    <phoneticPr fontId="1"/>
  </si>
  <si>
    <t>100bp</t>
    <phoneticPr fontId="1"/>
  </si>
  <si>
    <t>150bp</t>
    <phoneticPr fontId="1"/>
  </si>
  <si>
    <t>250bp</t>
    <phoneticPr fontId="1"/>
  </si>
  <si>
    <t>300bp</t>
    <phoneticPr fontId="1"/>
  </si>
  <si>
    <t>Gb/sample</t>
    <phoneticPr fontId="1"/>
  </si>
  <si>
    <t>ヒト用エクソン領域キャプチャーKit　キャプチャー領域約60Mb</t>
    <rPh sb="2" eb="3">
      <t>ヨウ</t>
    </rPh>
    <rPh sb="7" eb="9">
      <t>リョウイキ</t>
    </rPh>
    <rPh sb="25" eb="27">
      <t>リョウイキ</t>
    </rPh>
    <rPh sb="27" eb="28">
      <t>ヤク</t>
    </rPh>
    <phoneticPr fontId="1"/>
  </si>
  <si>
    <t>ヒト用エクソン領域キャプチャーKit　キャプチャー領域約50Mb</t>
    <rPh sb="2" eb="3">
      <t>ヨウ</t>
    </rPh>
    <rPh sb="7" eb="9">
      <t>リョウイキ</t>
    </rPh>
    <rPh sb="25" eb="27">
      <t>リョウイキ</t>
    </rPh>
    <rPh sb="27" eb="28">
      <t>ヤク</t>
    </rPh>
    <phoneticPr fontId="1"/>
  </si>
  <si>
    <t>マウス用エクソン領域キャプチャーKit　キャプチャー領域約50Mb</t>
    <phoneticPr fontId="1"/>
  </si>
  <si>
    <t>全ゲノムバイサルファイトシーケンス用Kit　バイサルファイト処理込</t>
    <rPh sb="0" eb="1">
      <t>ゼン</t>
    </rPh>
    <rPh sb="17" eb="18">
      <t>ヨウ</t>
    </rPh>
    <rPh sb="30" eb="32">
      <t>ショリ</t>
    </rPh>
    <rPh sb="32" eb="33">
      <t>コ</t>
    </rPh>
    <phoneticPr fontId="1"/>
  </si>
  <si>
    <t>備考</t>
    <rPh sb="0" eb="2">
      <t>ビコウ</t>
    </rPh>
    <phoneticPr fontId="1"/>
  </si>
  <si>
    <t>Run Scale</t>
    <phoneticPr fontId="1"/>
  </si>
  <si>
    <t>HiSeq2500のみ</t>
    <phoneticPr fontId="1"/>
  </si>
  <si>
    <t>下の備考セルに使用するKitをご記入ください。</t>
    <rPh sb="0" eb="1">
      <t>シタ</t>
    </rPh>
    <rPh sb="2" eb="4">
      <t>ビコウ</t>
    </rPh>
    <rPh sb="7" eb="9">
      <t>シヨウ</t>
    </rPh>
    <rPh sb="16" eb="18">
      <t>キニュウ</t>
    </rPh>
    <phoneticPr fontId="1"/>
  </si>
  <si>
    <t>MiSeqのみ</t>
    <phoneticPr fontId="1"/>
  </si>
  <si>
    <t>　</t>
    <phoneticPr fontId="1"/>
  </si>
  <si>
    <t>Raw Data</t>
    <phoneticPr fontId="1"/>
  </si>
  <si>
    <t>SNP/Short INDEL解析</t>
    <rPh sb="15" eb="17">
      <t>カイセキ</t>
    </rPh>
    <phoneticPr fontId="1"/>
  </si>
  <si>
    <t>リファレンス配列と比較したSNP/Short INDELの検出及びAnnotation</t>
    <rPh sb="6" eb="8">
      <t>ハイレツ</t>
    </rPh>
    <rPh sb="9" eb="11">
      <t>ヒカク</t>
    </rPh>
    <rPh sb="29" eb="31">
      <t>ケンシュツ</t>
    </rPh>
    <rPh sb="31" eb="32">
      <t>オヨ</t>
    </rPh>
    <phoneticPr fontId="1"/>
  </si>
  <si>
    <t>SNP+SV+CNV</t>
    <phoneticPr fontId="1"/>
  </si>
  <si>
    <t>リファレンス配列と比較したSNP/Short INDELの検出及びAnnotation及びStructual Variant, Copy Number Variant解析</t>
    <rPh sb="6" eb="8">
      <t>ハイレツ</t>
    </rPh>
    <rPh sb="9" eb="11">
      <t>ヒカク</t>
    </rPh>
    <rPh sb="29" eb="31">
      <t>ケンシュツ</t>
    </rPh>
    <rPh sb="31" eb="32">
      <t>オヨ</t>
    </rPh>
    <rPh sb="43" eb="44">
      <t>オヨ</t>
    </rPh>
    <rPh sb="83" eb="85">
      <t>カイセキ</t>
    </rPh>
    <phoneticPr fontId="1"/>
  </si>
  <si>
    <t>de novo Assembly</t>
    <phoneticPr fontId="1"/>
  </si>
  <si>
    <t>Assembly + Annotation</t>
    <phoneticPr fontId="1"/>
  </si>
  <si>
    <t>DEG</t>
    <phoneticPr fontId="1"/>
  </si>
  <si>
    <t>Mapping</t>
    <phoneticPr fontId="1"/>
  </si>
  <si>
    <t>リファレンス配列にMappingを行い、bamファイルの作成のみを実施</t>
    <rPh sb="6" eb="8">
      <t>ハイレツ</t>
    </rPh>
    <rPh sb="17" eb="18">
      <t>オコナ</t>
    </rPh>
    <rPh sb="28" eb="30">
      <t>サクセイ</t>
    </rPh>
    <rPh sb="33" eb="35">
      <t>ジッシ</t>
    </rPh>
    <phoneticPr fontId="1"/>
  </si>
  <si>
    <t>OTU</t>
    <phoneticPr fontId="1"/>
  </si>
  <si>
    <t>細菌叢解析</t>
    <rPh sb="0" eb="3">
      <t>サイキンソウ</t>
    </rPh>
    <rPh sb="3" eb="5">
      <t>カイセキ</t>
    </rPh>
    <phoneticPr fontId="1"/>
  </si>
  <si>
    <t>納品形態</t>
    <rPh sb="0" eb="2">
      <t>ノウヒン</t>
    </rPh>
    <rPh sb="2" eb="4">
      <t>ケイタイ</t>
    </rPh>
    <phoneticPr fontId="1"/>
  </si>
  <si>
    <t>ダウンロード納品</t>
    <rPh sb="6" eb="8">
      <t>ノウヒン</t>
    </rPh>
    <phoneticPr fontId="1"/>
  </si>
  <si>
    <r>
      <t>HDD納品　</t>
    </r>
    <r>
      <rPr>
        <sz val="11"/>
        <color rgb="FFFF0000"/>
        <rFont val="游ゴシック"/>
        <family val="3"/>
        <charset val="128"/>
        <scheme val="minor"/>
      </rPr>
      <t>※追加費用あり</t>
    </r>
    <rPh sb="3" eb="5">
      <t>ノウヒン</t>
    </rPh>
    <rPh sb="7" eb="9">
      <t>ツイカ</t>
    </rPh>
    <rPh sb="9" eb="11">
      <t>ヒヨウ</t>
    </rPh>
    <phoneticPr fontId="1"/>
  </si>
  <si>
    <r>
      <t>HDD納品(個人情報保護便輸送)　</t>
    </r>
    <r>
      <rPr>
        <sz val="11"/>
        <color rgb="FFFF0000"/>
        <rFont val="游ゴシック"/>
        <family val="3"/>
        <charset val="128"/>
        <scheme val="minor"/>
      </rPr>
      <t>※追加費用あり</t>
    </r>
    <rPh sb="3" eb="5">
      <t>ノウヒン</t>
    </rPh>
    <rPh sb="6" eb="8">
      <t>コジン</t>
    </rPh>
    <rPh sb="8" eb="10">
      <t>ジョウホウ</t>
    </rPh>
    <rPh sb="10" eb="12">
      <t>ホゴ</t>
    </rPh>
    <rPh sb="12" eb="13">
      <t>ビン</t>
    </rPh>
    <rPh sb="13" eb="15">
      <t>ユソウ</t>
    </rPh>
    <rPh sb="18" eb="20">
      <t>ツイカ</t>
    </rPh>
    <rPh sb="20" eb="22">
      <t>ヒヨウ</t>
    </rPh>
    <phoneticPr fontId="1"/>
  </si>
  <si>
    <t>サンプル返送</t>
    <rPh sb="4" eb="6">
      <t>ヘンソウ</t>
    </rPh>
    <phoneticPr fontId="1"/>
  </si>
  <si>
    <r>
      <t>希望する　</t>
    </r>
    <r>
      <rPr>
        <sz val="11"/>
        <color rgb="FFFF0000"/>
        <rFont val="游ゴシック"/>
        <family val="3"/>
        <charset val="128"/>
        <scheme val="minor"/>
      </rPr>
      <t>※追加費用あり</t>
    </r>
    <rPh sb="0" eb="2">
      <t>キボウ</t>
    </rPh>
    <rPh sb="6" eb="8">
      <t>ツイカ</t>
    </rPh>
    <rPh sb="8" eb="10">
      <t>ヒヨウ</t>
    </rPh>
    <phoneticPr fontId="1"/>
  </si>
  <si>
    <t>希望しない</t>
    <rPh sb="0" eb="2">
      <t>キボウ</t>
    </rPh>
    <phoneticPr fontId="1"/>
  </si>
  <si>
    <t>お客様ID</t>
    <rPh sb="1" eb="3">
      <t>キャクサマ</t>
    </rPh>
    <phoneticPr fontId="1"/>
  </si>
  <si>
    <t>選択してください</t>
    <rPh sb="0" eb="2">
      <t>センタク</t>
    </rPh>
    <phoneticPr fontId="1"/>
  </si>
  <si>
    <t>Macrogen Japan NGS Service Order Sheet</t>
    <phoneticPr fontId="1"/>
  </si>
  <si>
    <r>
      <rPr>
        <sz val="11"/>
        <color rgb="FFFF0000"/>
        <rFont val="游ゴシック"/>
        <family val="3"/>
        <charset val="128"/>
        <scheme val="minor"/>
      </rPr>
      <t>赤枠</t>
    </r>
    <r>
      <rPr>
        <sz val="11"/>
        <color theme="1"/>
        <rFont val="游ゴシック"/>
        <family val="2"/>
        <charset val="128"/>
        <scheme val="minor"/>
      </rPr>
      <t>は必須項目となります。全ての項目をご記入ください。</t>
    </r>
    <rPh sb="0" eb="1">
      <t>アカ</t>
    </rPh>
    <rPh sb="1" eb="2">
      <t>ワク</t>
    </rPh>
    <rPh sb="3" eb="5">
      <t>ヒッス</t>
    </rPh>
    <rPh sb="5" eb="7">
      <t>コウモク</t>
    </rPh>
    <rPh sb="13" eb="14">
      <t>スベ</t>
    </rPh>
    <rPh sb="16" eb="18">
      <t>コウモク</t>
    </rPh>
    <rPh sb="20" eb="22">
      <t>キニュウ</t>
    </rPh>
    <phoneticPr fontId="1"/>
  </si>
  <si>
    <t>de novo Assembly + DEG</t>
    <phoneticPr fontId="1"/>
  </si>
  <si>
    <t>選択してください</t>
    <rPh sb="0" eb="2">
      <t>センタク</t>
    </rPh>
    <phoneticPr fontId="1"/>
  </si>
  <si>
    <t>サンプル発送時にこのファイルを ngs@macrogen-japan.co.jp 宛にお送りください。</t>
    <rPh sb="4" eb="6">
      <t>ハッソウ</t>
    </rPh>
    <rPh sb="6" eb="7">
      <t>ジ</t>
    </rPh>
    <rPh sb="41" eb="42">
      <t>アテ</t>
    </rPh>
    <rPh sb="44" eb="45">
      <t>オク</t>
    </rPh>
    <phoneticPr fontId="1"/>
  </si>
  <si>
    <t xml:space="preserve">Library Size(bp): </t>
    <phoneticPr fontId="3"/>
  </si>
  <si>
    <t>i5側index配列</t>
    <rPh sb="2" eb="3">
      <t>ガワ</t>
    </rPh>
    <rPh sb="8" eb="10">
      <t>ハイレツ</t>
    </rPh>
    <phoneticPr fontId="3"/>
  </si>
  <si>
    <t>i7側index配列</t>
    <rPh sb="2" eb="3">
      <t>ガワ</t>
    </rPh>
    <rPh sb="8" eb="10">
      <t>ハイレツ</t>
    </rPh>
    <phoneticPr fontId="3"/>
  </si>
  <si>
    <t>例</t>
    <rPh sb="0" eb="1">
      <t>レイ</t>
    </rPh>
    <phoneticPr fontId="3"/>
  </si>
  <si>
    <t>TAGATCGC</t>
    <phoneticPr fontId="3"/>
  </si>
  <si>
    <t>Poolingサンプル数</t>
    <rPh sb="11" eb="12">
      <t>スウ</t>
    </rPh>
    <phoneticPr fontId="1"/>
  </si>
  <si>
    <t>Item No.</t>
    <phoneticPr fontId="1"/>
  </si>
  <si>
    <t>溶出バッファー 
(Elution Buffer)</t>
    <phoneticPr fontId="1"/>
  </si>
  <si>
    <t>純度 
(A260/280)</t>
    <phoneticPr fontId="1"/>
  </si>
  <si>
    <t>サンプル種類</t>
    <rPh sb="4" eb="6">
      <t>シュルイ</t>
    </rPh>
    <phoneticPr fontId="1"/>
  </si>
  <si>
    <t>サンプルの由来</t>
    <rPh sb="5" eb="7">
      <t>ユライ</t>
    </rPh>
    <phoneticPr fontId="1"/>
  </si>
  <si>
    <t>特記事項</t>
    <rPh sb="0" eb="2">
      <t>トッキ</t>
    </rPh>
    <rPh sb="2" eb="4">
      <t>ジコウ</t>
    </rPh>
    <phoneticPr fontId="1"/>
  </si>
  <si>
    <t>エタノール
沈殿状態</t>
    <phoneticPr fontId="1"/>
  </si>
  <si>
    <t>吸光度(NanoDrop等)</t>
    <rPh sb="0" eb="3">
      <t>キュウコウド</t>
    </rPh>
    <rPh sb="12" eb="13">
      <t>ナド</t>
    </rPh>
    <phoneticPr fontId="1"/>
  </si>
  <si>
    <t>蛍光法(Qubit等)</t>
    <rPh sb="0" eb="2">
      <t>ケイコウ</t>
    </rPh>
    <rPh sb="2" eb="3">
      <t>ホウ</t>
    </rPh>
    <rPh sb="9" eb="10">
      <t>ナド</t>
    </rPh>
    <phoneticPr fontId="1"/>
  </si>
  <si>
    <t>gDNA</t>
  </si>
  <si>
    <t>Total RNA</t>
  </si>
  <si>
    <t>mRNA</t>
  </si>
  <si>
    <t>ChIP Sample</t>
  </si>
  <si>
    <t>Low mol weight DNA (&lt;800bp)</t>
  </si>
  <si>
    <t>cDNA</t>
  </si>
  <si>
    <t>Plasmid</t>
  </si>
  <si>
    <t>Cosmid/Fosmid</t>
  </si>
  <si>
    <t>BAC</t>
  </si>
  <si>
    <t>FFPE</t>
    <phoneticPr fontId="1"/>
  </si>
  <si>
    <t>それ以外(組織、細胞など)</t>
    <rPh sb="2" eb="4">
      <t>イガイ</t>
    </rPh>
    <rPh sb="5" eb="7">
      <t>ソシキ</t>
    </rPh>
    <rPh sb="8" eb="10">
      <t>サイボウ</t>
    </rPh>
    <phoneticPr fontId="1"/>
  </si>
  <si>
    <t>Sample name</t>
    <phoneticPr fontId="1"/>
  </si>
  <si>
    <t>〇</t>
    <phoneticPr fontId="1"/>
  </si>
  <si>
    <t>PacBio</t>
    <phoneticPr fontId="1"/>
  </si>
  <si>
    <t>16S rRNA(V3-V4)　1stPCRから</t>
    <phoneticPr fontId="1"/>
  </si>
  <si>
    <t>発送サンプル(チューブ)数</t>
    <rPh sb="0" eb="2">
      <t>ハッソウ</t>
    </rPh>
    <rPh sb="12" eb="13">
      <t>スウ</t>
    </rPh>
    <phoneticPr fontId="1"/>
  </si>
  <si>
    <t>Exome_Sequencing</t>
    <phoneticPr fontId="1"/>
  </si>
  <si>
    <t>Small_RNA_Sequencing</t>
    <phoneticPr fontId="1"/>
  </si>
  <si>
    <t>ChIP_Sequencing</t>
    <phoneticPr fontId="1"/>
  </si>
  <si>
    <t>Iso_Seqeuncing</t>
    <phoneticPr fontId="1"/>
  </si>
  <si>
    <t>Metagenome_Shotgun_Sequencing</t>
    <phoneticPr fontId="1"/>
  </si>
  <si>
    <t>others</t>
    <phoneticPr fontId="1"/>
  </si>
  <si>
    <t>Library_Sequencing</t>
    <phoneticPr fontId="1"/>
  </si>
  <si>
    <t>Methylation_WGBS_Sequencing</t>
    <phoneticPr fontId="1"/>
  </si>
  <si>
    <t>お客様IDをお持ちでない場合はこちらからユーザー登録をお願い致します。</t>
    <rPh sb="1" eb="3">
      <t>キャクサマ</t>
    </rPh>
    <rPh sb="7" eb="8">
      <t>モ</t>
    </rPh>
    <rPh sb="12" eb="14">
      <t>バアイ</t>
    </rPh>
    <rPh sb="24" eb="26">
      <t>トウロク</t>
    </rPh>
    <rPh sb="28" eb="29">
      <t>ネガイ</t>
    </rPh>
    <rPh sb="30" eb="31">
      <t>タ</t>
    </rPh>
    <phoneticPr fontId="1"/>
  </si>
  <si>
    <t>実験進行</t>
    <rPh sb="0" eb="2">
      <t>ジッケン</t>
    </rPh>
    <rPh sb="2" eb="4">
      <t>シンコウ</t>
    </rPh>
    <phoneticPr fontId="1"/>
  </si>
  <si>
    <t>サンプル生物種</t>
    <rPh sb="4" eb="6">
      <t>セイブツ</t>
    </rPh>
    <rPh sb="6" eb="7">
      <t>シュ</t>
    </rPh>
    <phoneticPr fontId="1"/>
  </si>
  <si>
    <t>Human</t>
    <phoneticPr fontId="1"/>
  </si>
  <si>
    <t>Mouse</t>
    <phoneticPr fontId="1"/>
  </si>
  <si>
    <t>Rat</t>
    <phoneticPr fontId="1"/>
  </si>
  <si>
    <t>Other Animal (下段に生物種を学名でご記入ください)</t>
    <rPh sb="14" eb="16">
      <t>カダン</t>
    </rPh>
    <rPh sb="17" eb="19">
      <t>セイブツ</t>
    </rPh>
    <rPh sb="19" eb="20">
      <t>シュ</t>
    </rPh>
    <rPh sb="21" eb="23">
      <t>ガクメイ</t>
    </rPh>
    <rPh sb="25" eb="27">
      <t>キニュウ</t>
    </rPh>
    <phoneticPr fontId="1"/>
  </si>
  <si>
    <t>Plant(下段に生物種を学名でご記入ください)</t>
    <phoneticPr fontId="1"/>
  </si>
  <si>
    <t>Prokaryote(下段に生物種を学名でご記入ください)</t>
    <phoneticPr fontId="1"/>
  </si>
  <si>
    <t>others(下段に生物種を学名でご記入ください)</t>
    <phoneticPr fontId="1"/>
  </si>
  <si>
    <t>発送種類</t>
    <rPh sb="0" eb="2">
      <t>ハッソウ</t>
    </rPh>
    <rPh sb="2" eb="4">
      <t>シュルイ</t>
    </rPh>
    <phoneticPr fontId="1"/>
  </si>
  <si>
    <t>新規ご依頼のサンプル</t>
    <rPh sb="0" eb="2">
      <t>シンキ</t>
    </rPh>
    <rPh sb="3" eb="5">
      <t>イライ</t>
    </rPh>
    <phoneticPr fontId="1"/>
  </si>
  <si>
    <t>再送サンプル(右のセルにOrder No.をご記入ください)</t>
    <rPh sb="0" eb="2">
      <t>サイソウ</t>
    </rPh>
    <rPh sb="7" eb="8">
      <t>ミギ</t>
    </rPh>
    <rPh sb="23" eb="25">
      <t>キニュウ</t>
    </rPh>
    <phoneticPr fontId="1"/>
  </si>
  <si>
    <t>希望納期</t>
    <rPh sb="0" eb="4">
      <t>キボウノウキ</t>
    </rPh>
    <phoneticPr fontId="1"/>
  </si>
  <si>
    <t>yyyy/mm/dd</t>
    <phoneticPr fontId="1"/>
  </si>
  <si>
    <t>データ解析備考欄</t>
    <rPh sb="3" eb="5">
      <t>カイセキ</t>
    </rPh>
    <rPh sb="5" eb="7">
      <t>ビコウ</t>
    </rPh>
    <rPh sb="7" eb="8">
      <t>ラン</t>
    </rPh>
    <phoneticPr fontId="1"/>
  </si>
  <si>
    <t>Tube ID</t>
    <phoneticPr fontId="1"/>
  </si>
  <si>
    <t>平均</t>
    <rPh sb="0" eb="2">
      <t>ヘイキン</t>
    </rPh>
    <phoneticPr fontId="1"/>
  </si>
  <si>
    <t>単体</t>
    <rPh sb="0" eb="2">
      <t>タンタイ</t>
    </rPh>
    <phoneticPr fontId="1"/>
  </si>
  <si>
    <t>vs</t>
    <phoneticPr fontId="1"/>
  </si>
  <si>
    <t>例</t>
    <rPh sb="0" eb="1">
      <t>レイ</t>
    </rPh>
    <phoneticPr fontId="1"/>
  </si>
  <si>
    <t>サンプルチューブ名</t>
    <rPh sb="8" eb="9">
      <t>メイ</t>
    </rPh>
    <phoneticPr fontId="1"/>
  </si>
  <si>
    <t>サンプルによってシーケンス条件が異なる場合や、オーダーを分割する必要がある際は、お手数ですがオーダーシートを条件ごとに作成ください。</t>
    <rPh sb="13" eb="15">
      <t>ジョウケン</t>
    </rPh>
    <rPh sb="16" eb="17">
      <t>コト</t>
    </rPh>
    <rPh sb="19" eb="21">
      <t>バアイ</t>
    </rPh>
    <rPh sb="28" eb="30">
      <t>ブンカツ</t>
    </rPh>
    <rPh sb="32" eb="34">
      <t>ヒツヨウ</t>
    </rPh>
    <rPh sb="37" eb="38">
      <t>サイ</t>
    </rPh>
    <rPh sb="41" eb="43">
      <t>テスウ</t>
    </rPh>
    <rPh sb="54" eb="56">
      <t>ジョウケン</t>
    </rPh>
    <rPh sb="59" eb="61">
      <t>サクセイ</t>
    </rPh>
    <phoneticPr fontId="1"/>
  </si>
  <si>
    <t>ご氏名</t>
    <rPh sb="1" eb="3">
      <t>シメイ</t>
    </rPh>
    <phoneticPr fontId="1"/>
  </si>
  <si>
    <t>DEG + KEGG</t>
    <phoneticPr fontId="1"/>
  </si>
  <si>
    <r>
      <t>FFPEサンプル　</t>
    </r>
    <r>
      <rPr>
        <sz val="11"/>
        <color rgb="FFFF0000"/>
        <rFont val="游ゴシック"/>
        <family val="3"/>
        <charset val="128"/>
        <scheme val="minor"/>
      </rPr>
      <t>※核酸抽出には別途費用が掛かります。</t>
    </r>
    <phoneticPr fontId="1"/>
  </si>
  <si>
    <t xml:space="preserve">Library Type </t>
    <phoneticPr fontId="1"/>
  </si>
  <si>
    <t xml:space="preserve">Library Kit </t>
    <phoneticPr fontId="1"/>
  </si>
  <si>
    <t>Total Amount</t>
    <phoneticPr fontId="1"/>
  </si>
  <si>
    <t xml:space="preserve">Amplicon DNA library </t>
    <phoneticPr fontId="1"/>
  </si>
  <si>
    <t>Metagenome Amplicon</t>
    <phoneticPr fontId="1"/>
  </si>
  <si>
    <t>etc</t>
    <phoneticPr fontId="1"/>
  </si>
  <si>
    <t>Targeted DNA library</t>
    <phoneticPr fontId="1"/>
  </si>
  <si>
    <t>1.000ug</t>
    <phoneticPr fontId="1"/>
  </si>
  <si>
    <t>SureSelect V5</t>
    <phoneticPr fontId="1"/>
  </si>
  <si>
    <t>SureSelect V6</t>
    <phoneticPr fontId="1"/>
  </si>
  <si>
    <t xml:space="preserve">SureSelect Mouse </t>
    <phoneticPr fontId="1"/>
  </si>
  <si>
    <t>DIN</t>
    <phoneticPr fontId="1"/>
  </si>
  <si>
    <t xml:space="preserve">Whole Genome library </t>
    <phoneticPr fontId="1"/>
  </si>
  <si>
    <t xml:space="preserve">TruSeq Nano DNA (350) </t>
    <phoneticPr fontId="1"/>
  </si>
  <si>
    <t xml:space="preserve">TruSeq Nano DNA (550) </t>
    <phoneticPr fontId="1"/>
  </si>
  <si>
    <t>TruSeq Nano DNA (LMW)</t>
    <phoneticPr fontId="1"/>
  </si>
  <si>
    <t>TruSeq DNA PCR Free (350)</t>
    <phoneticPr fontId="1"/>
  </si>
  <si>
    <t xml:space="preserve">TruSeq DNA PCR Free (550) </t>
    <phoneticPr fontId="1"/>
  </si>
  <si>
    <t xml:space="preserve">Nextera DNA XT </t>
    <phoneticPr fontId="1"/>
  </si>
  <si>
    <t>0.001ug</t>
    <phoneticPr fontId="1"/>
  </si>
  <si>
    <t xml:space="preserve">Accel Methyl-Seq DNA library </t>
    <phoneticPr fontId="1"/>
  </si>
  <si>
    <t xml:space="preserve">TruSeq ChIP-seq library </t>
    <phoneticPr fontId="1"/>
  </si>
  <si>
    <t>Total
Amount</t>
    <phoneticPr fontId="1"/>
  </si>
  <si>
    <t xml:space="preserve"> RIN</t>
    <phoneticPr fontId="1"/>
  </si>
  <si>
    <t>rRNA ratio</t>
    <phoneticPr fontId="1"/>
  </si>
  <si>
    <t>DV200</t>
    <phoneticPr fontId="1"/>
  </si>
  <si>
    <t>Library Kit</t>
    <phoneticPr fontId="1"/>
  </si>
  <si>
    <t>Type</t>
    <phoneticPr fontId="1"/>
  </si>
  <si>
    <t>mRNA library</t>
    <phoneticPr fontId="1"/>
  </si>
  <si>
    <t xml:space="preserve">TruSeq stranded mRNA </t>
    <phoneticPr fontId="1"/>
  </si>
  <si>
    <t>mRNA</t>
    <phoneticPr fontId="1"/>
  </si>
  <si>
    <t>TruSeq stranded mRNA</t>
    <phoneticPr fontId="1"/>
  </si>
  <si>
    <t>Total RNA</t>
    <phoneticPr fontId="1"/>
  </si>
  <si>
    <t>exosomal RNA</t>
    <phoneticPr fontId="1"/>
  </si>
  <si>
    <t>FFPE RNA</t>
    <phoneticPr fontId="1"/>
  </si>
  <si>
    <t>Small RNA library</t>
    <phoneticPr fontId="1"/>
  </si>
  <si>
    <t>TruSeq Small RNA library</t>
    <phoneticPr fontId="1"/>
  </si>
  <si>
    <t>small RNA</t>
    <phoneticPr fontId="1"/>
  </si>
  <si>
    <t>SMARTer Small RNA library</t>
    <phoneticPr fontId="1"/>
  </si>
  <si>
    <t>NEBNext Small RNA library</t>
    <phoneticPr fontId="1"/>
  </si>
  <si>
    <t>Total RNA library</t>
    <phoneticPr fontId="1"/>
  </si>
  <si>
    <t>TruSeq Stranded Total RNA with Ribo-Zero H/M/R</t>
    <phoneticPr fontId="1"/>
  </si>
  <si>
    <t>TruSeq Stranded Total RNA with Ribo-Zero H/M/R_Gold</t>
    <phoneticPr fontId="1"/>
  </si>
  <si>
    <t xml:space="preserve">TruSeq Stranded Total RNA with Ribo-Zero H/M/R_Globin </t>
    <phoneticPr fontId="1"/>
  </si>
  <si>
    <t>TruSeq Stranded Total RNA with Ribo-Zero Plant</t>
    <phoneticPr fontId="1"/>
  </si>
  <si>
    <t>Library Type</t>
    <phoneticPr fontId="1"/>
  </si>
  <si>
    <t>Library Kit</t>
    <phoneticPr fontId="1"/>
  </si>
  <si>
    <t>Total Amount</t>
    <phoneticPr fontId="1"/>
  </si>
  <si>
    <t>etc</t>
  </si>
  <si>
    <t>20kb SMRTbell Express</t>
    <phoneticPr fontId="1"/>
  </si>
  <si>
    <t>PacBio Sequel Library</t>
    <phoneticPr fontId="1"/>
  </si>
  <si>
    <t xml:space="preserve">Sequel PacBio Library </t>
    <phoneticPr fontId="1"/>
  </si>
  <si>
    <t>PacBio Sequel Iso-Seq Library Construction</t>
    <phoneticPr fontId="1"/>
  </si>
  <si>
    <t>Total RNA</t>
    <phoneticPr fontId="1"/>
  </si>
  <si>
    <t xml:space="preserve">PacBio Sequel Iso-Seq Library Construction (+4kb) </t>
    <phoneticPr fontId="1"/>
  </si>
  <si>
    <t>SureSelect V6 (FFPE)</t>
    <phoneticPr fontId="1"/>
  </si>
  <si>
    <t>SureSelect V5 (FFPE)</t>
    <phoneticPr fontId="1"/>
  </si>
  <si>
    <t>Conc.</t>
    <phoneticPr fontId="1"/>
  </si>
  <si>
    <t>&gt; 0.1ng/ul</t>
    <phoneticPr fontId="1"/>
  </si>
  <si>
    <t>PCR Product(精製済)</t>
    <rPh sb="12" eb="14">
      <t>セイセイ</t>
    </rPh>
    <rPh sb="14" eb="15">
      <t>ズ</t>
    </rPh>
    <phoneticPr fontId="1"/>
  </si>
  <si>
    <r>
      <t>PCR Product(未精製)　</t>
    </r>
    <r>
      <rPr>
        <sz val="11"/>
        <color rgb="FFFF0000"/>
        <rFont val="游ゴシック"/>
        <family val="3"/>
        <charset val="128"/>
        <scheme val="minor"/>
      </rPr>
      <t>※追加費用が掛かることがあります</t>
    </r>
    <rPh sb="12" eb="13">
      <t>ミ</t>
    </rPh>
    <rPh sb="13" eb="15">
      <t>セイセイ</t>
    </rPh>
    <rPh sb="18" eb="20">
      <t>ツイカ</t>
    </rPh>
    <rPh sb="20" eb="22">
      <t>ヒヨウ</t>
    </rPh>
    <rPh sb="23" eb="24">
      <t>カ</t>
    </rPh>
    <phoneticPr fontId="1"/>
  </si>
  <si>
    <t>赤枠は必須項目となりますの必ずご記入ください。</t>
    <rPh sb="0" eb="1">
      <t>アカ</t>
    </rPh>
    <rPh sb="1" eb="2">
      <t>ワク</t>
    </rPh>
    <rPh sb="3" eb="5">
      <t>ヒッス</t>
    </rPh>
    <rPh sb="5" eb="7">
      <t>コウモク</t>
    </rPh>
    <rPh sb="13" eb="14">
      <t>カナラ</t>
    </rPh>
    <rPh sb="16" eb="18">
      <t>キニュウ</t>
    </rPh>
    <phoneticPr fontId="1"/>
  </si>
  <si>
    <r>
      <t>H</t>
    </r>
    <r>
      <rPr>
        <vertAlign val="subscript"/>
        <sz val="11"/>
        <color theme="0" tint="-0.34998626667073579"/>
        <rFont val="游ゴシック"/>
        <family val="3"/>
        <charset val="128"/>
        <scheme val="minor"/>
      </rPr>
      <t>2</t>
    </r>
    <r>
      <rPr>
        <sz val="11"/>
        <color theme="0" tint="-0.34998626667073579"/>
        <rFont val="游ゴシック"/>
        <family val="3"/>
        <charset val="128"/>
        <scheme val="minor"/>
      </rPr>
      <t>O</t>
    </r>
    <phoneticPr fontId="1"/>
  </si>
  <si>
    <t>Macrogen Japan NGS Service Sample Information Sheet</t>
    <phoneticPr fontId="1"/>
  </si>
  <si>
    <t>Platform</t>
    <phoneticPr fontId="1"/>
  </si>
  <si>
    <t>Library Type</t>
    <phoneticPr fontId="1"/>
  </si>
  <si>
    <t>Conc
(nM)</t>
    <phoneticPr fontId="1"/>
  </si>
  <si>
    <t>Conc
(ng/ul)</t>
    <phoneticPr fontId="1"/>
  </si>
  <si>
    <t>Size(bp)
From</t>
    <phoneticPr fontId="1"/>
  </si>
  <si>
    <t xml:space="preserve"> etc</t>
    <phoneticPr fontId="1"/>
  </si>
  <si>
    <t>Size(bp)
To</t>
    <phoneticPr fontId="1"/>
  </si>
  <si>
    <t>NGS library (Ready to Run)</t>
    <phoneticPr fontId="1"/>
  </si>
  <si>
    <t>at least 20ul</t>
    <phoneticPr fontId="1"/>
  </si>
  <si>
    <t>MiSeq</t>
    <phoneticPr fontId="1"/>
  </si>
  <si>
    <t>HiSeq2500</t>
    <phoneticPr fontId="1"/>
  </si>
  <si>
    <t>HiSeqX</t>
    <phoneticPr fontId="1"/>
  </si>
  <si>
    <t>Sample Quality Check(QC)の際にsampleを2-3ulを使用します。Sample volumeは余裕をもってご準備下さい。</t>
    <rPh sb="25" eb="26">
      <t>サイ</t>
    </rPh>
    <rPh sb="40" eb="42">
      <t>シヨウ</t>
    </rPh>
    <rPh sb="60" eb="62">
      <t>ヨユウ</t>
    </rPh>
    <rPh sb="67" eb="69">
      <t>ジュンビ</t>
    </rPh>
    <rPh sb="69" eb="70">
      <t>クダ</t>
    </rPh>
    <phoneticPr fontId="1"/>
  </si>
  <si>
    <t>サンプル発送費用</t>
    <rPh sb="4" eb="6">
      <t>ハッソウ</t>
    </rPh>
    <rPh sb="6" eb="8">
      <t>ヒヨウ</t>
    </rPh>
    <phoneticPr fontId="1"/>
  </si>
  <si>
    <t>-</t>
    <phoneticPr fontId="1"/>
  </si>
  <si>
    <t>-</t>
    <phoneticPr fontId="1"/>
  </si>
  <si>
    <t>液量
(ul)</t>
    <rPh sb="0" eb="2">
      <t>エキリョウ</t>
    </rPh>
    <phoneticPr fontId="1"/>
  </si>
  <si>
    <t>未知の配列のAssembly(Contig作成)及びAnnotation　※データ解析備考欄にサンプルの推定ゲノムサイズをご記入ください。</t>
    <rPh sb="0" eb="2">
      <t>ミチ</t>
    </rPh>
    <rPh sb="3" eb="5">
      <t>ハイレツ</t>
    </rPh>
    <rPh sb="21" eb="23">
      <t>サクセイ</t>
    </rPh>
    <rPh sb="24" eb="25">
      <t>オヨ</t>
    </rPh>
    <phoneticPr fontId="1"/>
  </si>
  <si>
    <t>&gt;10ul</t>
    <phoneticPr fontId="1"/>
  </si>
  <si>
    <t>PacBio　DNA Library</t>
    <phoneticPr fontId="1"/>
  </si>
  <si>
    <t>Illumina　RNA Library</t>
    <phoneticPr fontId="1"/>
  </si>
  <si>
    <t>PacBio　RNA Library</t>
    <phoneticPr fontId="1"/>
  </si>
  <si>
    <t>Library Sequence (Run Only)</t>
    <phoneticPr fontId="1"/>
  </si>
  <si>
    <t>　</t>
    <phoneticPr fontId="1"/>
  </si>
  <si>
    <t>※弊社が受託サービスの実施により取得した発明等の知的財産権、その他サービスの結果から得られた一切の権利、知見は依頼主に帰属します。
　但し、本業務遂行上の技術的手法に係るものは弊社に帰属します。</t>
    <rPh sb="1" eb="3">
      <t>ヘイシャ</t>
    </rPh>
    <rPh sb="4" eb="6">
      <t>ジュタク</t>
    </rPh>
    <rPh sb="55" eb="58">
      <t>イライヌシ</t>
    </rPh>
    <rPh sb="88" eb="90">
      <t>ヘイシャ</t>
    </rPh>
    <phoneticPr fontId="1"/>
  </si>
  <si>
    <t>※受託サービスの結果としての技術情報等は依頼主に帰属します。</t>
    <rPh sb="1" eb="3">
      <t>ジュタク</t>
    </rPh>
    <rPh sb="20" eb="22">
      <t>イライ</t>
    </rPh>
    <rPh sb="22" eb="23">
      <t>ヌシ</t>
    </rPh>
    <rPh sb="24" eb="26">
      <t>キゾク</t>
    </rPh>
    <phoneticPr fontId="1"/>
  </si>
  <si>
    <t>サンプル学名</t>
    <rPh sb="4" eb="5">
      <t>ガク</t>
    </rPh>
    <rPh sb="5" eb="6">
      <t>メイ</t>
    </rPh>
    <phoneticPr fontId="1"/>
  </si>
  <si>
    <t>イルミナ用微量DNA用の全ゲノムライブラリー調製用Kit</t>
    <rPh sb="4" eb="5">
      <t>ヨウ</t>
    </rPh>
    <rPh sb="5" eb="7">
      <t>ビリョウ</t>
    </rPh>
    <rPh sb="10" eb="11">
      <t>ヨウ</t>
    </rPh>
    <rPh sb="12" eb="13">
      <t>ゼン</t>
    </rPh>
    <phoneticPr fontId="1"/>
  </si>
  <si>
    <t>イルミナ用PCRフリーの全ゲノムライブラリー調製用Kit</t>
    <rPh sb="4" eb="5">
      <t>ヨウ</t>
    </rPh>
    <rPh sb="12" eb="13">
      <t>ゼン</t>
    </rPh>
    <phoneticPr fontId="1"/>
  </si>
  <si>
    <t>PacBio Sequel用ライブラリー調製Kit</t>
    <rPh sb="13" eb="14">
      <t>ヨウ</t>
    </rPh>
    <phoneticPr fontId="1"/>
  </si>
  <si>
    <t xml:space="preserve">真核生物のmRNA用Kit　PolyAセレクション後ライブラリー調製を実施 </t>
    <rPh sb="0" eb="4">
      <t>シンカクセイブツ</t>
    </rPh>
    <rPh sb="9" eb="10">
      <t>ヨウ</t>
    </rPh>
    <rPh sb="25" eb="26">
      <t>ゴ</t>
    </rPh>
    <rPh sb="35" eb="37">
      <t>ジッシ</t>
    </rPh>
    <phoneticPr fontId="1"/>
  </si>
  <si>
    <t>ChIPシーケンス用ライブラリー調製Kit</t>
    <rPh sb="9" eb="10">
      <t>ヨウ</t>
    </rPh>
    <phoneticPr fontId="1"/>
  </si>
  <si>
    <t>ISO-Seq用ライブラリー調製</t>
    <rPh sb="7" eb="8">
      <t>ヨウ</t>
    </rPh>
    <phoneticPr fontId="1"/>
  </si>
  <si>
    <t>mature miRNA解析用ライブラリー調製調製Kit　サイズセレクションあり</t>
    <rPh sb="12" eb="14">
      <t>カイセキ</t>
    </rPh>
    <rPh sb="14" eb="15">
      <t>ヨウ</t>
    </rPh>
    <phoneticPr fontId="1"/>
  </si>
  <si>
    <t>調製済み</t>
    <rPh sb="2" eb="3">
      <t>ズ</t>
    </rPh>
    <phoneticPr fontId="1"/>
  </si>
  <si>
    <t>Macrogen Japan NGS Service index imformation sheet</t>
    <phoneticPr fontId="3"/>
  </si>
  <si>
    <t>※解析の途中でご依頼をキャンセルされた場合は、進行した実験までの費用をご請求させていただきます。
　サンプルQCまで行った際はサンプルQC費用を、ライブラリーQCまで行った際はライブラリー調製費用のご請求となります。</t>
    <rPh sb="1" eb="3">
      <t>カイセキ</t>
    </rPh>
    <rPh sb="4" eb="6">
      <t>トチュウ</t>
    </rPh>
    <rPh sb="8" eb="10">
      <t>イライ</t>
    </rPh>
    <rPh sb="19" eb="21">
      <t>バアイ</t>
    </rPh>
    <rPh sb="23" eb="25">
      <t>シンコウ</t>
    </rPh>
    <rPh sb="27" eb="29">
      <t>ジッケン</t>
    </rPh>
    <rPh sb="32" eb="34">
      <t>ヒヨウ</t>
    </rPh>
    <rPh sb="36" eb="38">
      <t>セイキュウ</t>
    </rPh>
    <rPh sb="58" eb="59">
      <t>オコナ</t>
    </rPh>
    <rPh sb="61" eb="62">
      <t>サイ</t>
    </rPh>
    <rPh sb="69" eb="71">
      <t>ヒヨウ</t>
    </rPh>
    <rPh sb="83" eb="84">
      <t>オコナ</t>
    </rPh>
    <rPh sb="86" eb="87">
      <t>サイ</t>
    </rPh>
    <rPh sb="94" eb="96">
      <t>チョウセイ</t>
    </rPh>
    <rPh sb="96" eb="98">
      <t>ヒヨウ</t>
    </rPh>
    <rPh sb="100" eb="102">
      <t>セイキュウ</t>
    </rPh>
    <phoneticPr fontId="1"/>
  </si>
  <si>
    <r>
      <t xml:space="preserve">ライブラリ調製キット名:
</t>
    </r>
    <r>
      <rPr>
        <sz val="8"/>
        <rFont val="游ゴシック"/>
        <family val="3"/>
        <charset val="128"/>
        <scheme val="minor"/>
      </rPr>
      <t>※使用が無ければ「無し」と記載をお願い致します。</t>
    </r>
    <rPh sb="5" eb="7">
      <t>チョウセイ</t>
    </rPh>
    <rPh sb="10" eb="11">
      <t>メイ</t>
    </rPh>
    <rPh sb="14" eb="16">
      <t>シヨウ</t>
    </rPh>
    <rPh sb="17" eb="18">
      <t>ナ</t>
    </rPh>
    <rPh sb="22" eb="23">
      <t>ナ</t>
    </rPh>
    <rPh sb="26" eb="28">
      <t>キサイ</t>
    </rPh>
    <rPh sb="30" eb="31">
      <t>ネガイ</t>
    </rPh>
    <rPh sb="32" eb="33">
      <t>タ</t>
    </rPh>
    <phoneticPr fontId="3"/>
  </si>
  <si>
    <t>シーケンス方法</t>
    <rPh sb="5" eb="7">
      <t>ホウホウ</t>
    </rPh>
    <phoneticPr fontId="1"/>
  </si>
  <si>
    <t>Sample Number</t>
    <phoneticPr fontId="1"/>
  </si>
  <si>
    <t>Reads/sample</t>
    <phoneticPr fontId="1"/>
  </si>
  <si>
    <t>1サンプル当たりのデータ量を決めてシーケンスを実施</t>
    <rPh sb="5" eb="6">
      <t>ア</t>
    </rPh>
    <rPh sb="12" eb="13">
      <t>リョウ</t>
    </rPh>
    <rPh sb="14" eb="15">
      <t>キ</t>
    </rPh>
    <rPh sb="23" eb="25">
      <t>ジッシ</t>
    </rPh>
    <phoneticPr fontId="1"/>
  </si>
  <si>
    <t>MiSeqを使用したデータ量プラン。取得リード数をご記入ください。</t>
    <rPh sb="6" eb="8">
      <t>シヨウ</t>
    </rPh>
    <rPh sb="13" eb="14">
      <t>リョウ</t>
    </rPh>
    <rPh sb="18" eb="20">
      <t>シュトク</t>
    </rPh>
    <rPh sb="23" eb="24">
      <t>スウ</t>
    </rPh>
    <rPh sb="26" eb="28">
      <t>キニュウ</t>
    </rPh>
    <phoneticPr fontId="1"/>
  </si>
  <si>
    <t>TruSeq DNA PCR-free Library</t>
    <phoneticPr fontId="1"/>
  </si>
  <si>
    <t>TruSeq stranded mRNA Library</t>
    <phoneticPr fontId="1"/>
  </si>
  <si>
    <t>データ量_相乗り_プラン</t>
    <rPh sb="3" eb="4">
      <t>リョウ</t>
    </rPh>
    <rPh sb="5" eb="7">
      <t>アイノ</t>
    </rPh>
    <phoneticPr fontId="1"/>
  </si>
  <si>
    <t>lane/Run/Cell</t>
    <phoneticPr fontId="1"/>
  </si>
  <si>
    <t>シーケンサーのレーン/ラン/セルを買い取ってシーケンスを実施</t>
    <rPh sb="17" eb="18">
      <t>カ</t>
    </rPh>
    <rPh sb="19" eb="20">
      <t>ト</t>
    </rPh>
    <rPh sb="28" eb="30">
      <t>ジッシ</t>
    </rPh>
    <phoneticPr fontId="1"/>
  </si>
  <si>
    <t>lane_Run_Cell_買取</t>
    <rPh sb="14" eb="16">
      <t>カイトリ</t>
    </rPh>
    <phoneticPr fontId="1"/>
  </si>
  <si>
    <t>Exome_Sequencing</t>
  </si>
  <si>
    <t>全エキソームシーケンス</t>
  </si>
  <si>
    <t>Library_Sequencing</t>
  </si>
  <si>
    <t>PCR産物などの低分子DNAのシーケンス</t>
  </si>
  <si>
    <t>Methylation_WGBS_Sequencing</t>
  </si>
  <si>
    <t>メチル化解析を目的とした全ゲノムバイサルファイトシーケンス</t>
  </si>
  <si>
    <t>Metagenome_Shotgun_Sequencing</t>
  </si>
  <si>
    <t>ショットガンメタゲノム解析</t>
  </si>
  <si>
    <t>Small_RNA_Sequencing</t>
  </si>
  <si>
    <t>others</t>
  </si>
  <si>
    <t>その他</t>
  </si>
  <si>
    <t>細菌叢解析</t>
  </si>
  <si>
    <t>Iso_Seqeuncing</t>
  </si>
  <si>
    <t>PacBioを使用した転写産物の全長解析</t>
  </si>
  <si>
    <t>Small RNAをターゲットとした発現解析</t>
    <phoneticPr fontId="1"/>
  </si>
  <si>
    <t xml:space="preserve">真核生物のTotal RNA用Kit　rRNA除去後後ライブラリー調製を実施 </t>
    <rPh sb="0" eb="4">
      <t>シンカクセイブツ</t>
    </rPh>
    <rPh sb="14" eb="15">
      <t>ヨウ</t>
    </rPh>
    <rPh sb="23" eb="25">
      <t>ジョキョ</t>
    </rPh>
    <rPh sb="25" eb="26">
      <t>ゴ</t>
    </rPh>
    <rPh sb="26" eb="27">
      <t>ゴ</t>
    </rPh>
    <rPh sb="36" eb="38">
      <t>ジッシ</t>
    </rPh>
    <phoneticPr fontId="1"/>
  </si>
  <si>
    <t>微量RNA用ライブラリー調製Kit　strand情報あり</t>
    <rPh sb="0" eb="2">
      <t>ビリョウ</t>
    </rPh>
    <rPh sb="5" eb="6">
      <t>ヨウ</t>
    </rPh>
    <rPh sb="24" eb="26">
      <t>ジョウホウ</t>
    </rPh>
    <phoneticPr fontId="1"/>
  </si>
  <si>
    <t>微量RNA用ライブラリー調製Kit　strand情報なし　PolyAセレクションあり</t>
    <rPh sb="0" eb="2">
      <t>ビリョウ</t>
    </rPh>
    <rPh sb="5" eb="6">
      <t>ヨウ</t>
    </rPh>
    <rPh sb="24" eb="26">
      <t>ジョウホウ</t>
    </rPh>
    <phoneticPr fontId="1"/>
  </si>
  <si>
    <t>Illumina DNA Library</t>
    <phoneticPr fontId="1"/>
  </si>
  <si>
    <t>gDNA</t>
    <phoneticPr fontId="1"/>
  </si>
  <si>
    <t>Amplicon etc.</t>
    <phoneticPr fontId="1"/>
  </si>
  <si>
    <t>Library</t>
    <phoneticPr fontId="1"/>
  </si>
  <si>
    <t xml:space="preserve">
</t>
    <phoneticPr fontId="1"/>
  </si>
  <si>
    <t>※データ解析時に、リファレンスの指定がある際はこちらにデータベースのURLをご記入ください。
　選択項目にないデータ解析をご希望の際はこちらにご記入ください。その際は必ず弊社担当者に事前にご相談ください。
　RNA-Seq、DEG解析をご希望の場合はSample informationシートにある比較パターン記入欄を必ずご記入ください。</t>
    <phoneticPr fontId="1"/>
  </si>
  <si>
    <t xml:space="preserve">
</t>
    <phoneticPr fontId="1"/>
  </si>
  <si>
    <t>※ご依頼に関する特記事項がある場合はこちらにご記入ください。
　ご請求に関する特記事項がある際もこちらにご記入ください。</t>
    <phoneticPr fontId="1"/>
  </si>
  <si>
    <t>下のセルにアンプリコンサイズをご記入ください。</t>
    <phoneticPr fontId="1"/>
  </si>
  <si>
    <t>打合せの内容をデータ解析備考欄にご記入下さい。</t>
    <rPh sb="0" eb="2">
      <t>ウチアワ</t>
    </rPh>
    <rPh sb="4" eb="6">
      <t>ナイヨウ</t>
    </rPh>
    <rPh sb="10" eb="12">
      <t>カイセキ</t>
    </rPh>
    <rPh sb="12" eb="14">
      <t>ビコウ</t>
    </rPh>
    <rPh sb="14" eb="15">
      <t>ラン</t>
    </rPh>
    <rPh sb="17" eb="19">
      <t>キニュウ</t>
    </rPh>
    <rPh sb="19" eb="20">
      <t>クダ</t>
    </rPh>
    <phoneticPr fontId="1"/>
  </si>
  <si>
    <t>未知の配列のAssembly(Contig作成)　※データ解析備考欄にサンプルの推定ゲノムサイズをご記入ください。</t>
    <rPh sb="0" eb="2">
      <t>ミチ</t>
    </rPh>
    <rPh sb="3" eb="5">
      <t>ハイレツ</t>
    </rPh>
    <rPh sb="21" eb="23">
      <t>サクセイ</t>
    </rPh>
    <rPh sb="29" eb="31">
      <t>カイセキ</t>
    </rPh>
    <rPh sb="31" eb="33">
      <t>ビコウ</t>
    </rPh>
    <rPh sb="33" eb="34">
      <t>ラン</t>
    </rPh>
    <rPh sb="40" eb="42">
      <t>スイテイ</t>
    </rPh>
    <rPh sb="50" eb="52">
      <t>キニュウ</t>
    </rPh>
    <phoneticPr fontId="1"/>
  </si>
  <si>
    <t>fastqファイルでの納品(PacBio Sequelではfastaファイルとなります。)</t>
    <rPh sb="11" eb="13">
      <t>ノウヒン</t>
    </rPh>
    <phoneticPr fontId="1"/>
  </si>
  <si>
    <t>NovaSeqを使用したデータ量保証プラン。取得データ量をご記入下さい。</t>
    <rPh sb="8" eb="10">
      <t>シヨウ</t>
    </rPh>
    <rPh sb="15" eb="16">
      <t>リョウ</t>
    </rPh>
    <rPh sb="16" eb="18">
      <t>ホショウ</t>
    </rPh>
    <rPh sb="22" eb="24">
      <t>シュトク</t>
    </rPh>
    <rPh sb="27" eb="28">
      <t>リョウ</t>
    </rPh>
    <rPh sb="30" eb="32">
      <t>キニュウ</t>
    </rPh>
    <rPh sb="32" eb="33">
      <t>クダ</t>
    </rPh>
    <phoneticPr fontId="1"/>
  </si>
  <si>
    <t>本シートご記入後、Sample informationシートもご記入ください
サンプルの条件や発送方法に関しましては各シートをご参照ください
お預かりしたサンプル及び解析データの保管期間は解析結果発送後3ヵ月となります</t>
    <rPh sb="0" eb="1">
      <t>ホン</t>
    </rPh>
    <rPh sb="5" eb="7">
      <t>キニュウ</t>
    </rPh>
    <rPh sb="7" eb="8">
      <t>ゴ</t>
    </rPh>
    <rPh sb="32" eb="34">
      <t>キニュウ</t>
    </rPh>
    <phoneticPr fontId="1"/>
  </si>
  <si>
    <t>ライブラリー調製に使用するKitをご確認の上、下記条件のDNAをご準備ください。</t>
    <rPh sb="6" eb="8">
      <t>チョウセイ</t>
    </rPh>
    <rPh sb="9" eb="11">
      <t>シヨウ</t>
    </rPh>
    <rPh sb="18" eb="20">
      <t>カクニン</t>
    </rPh>
    <rPh sb="21" eb="22">
      <t>ウエ</t>
    </rPh>
    <rPh sb="23" eb="25">
      <t>カキ</t>
    </rPh>
    <rPh sb="25" eb="27">
      <t>ジョウケン</t>
    </rPh>
    <rPh sb="33" eb="35">
      <t>ジュンビ</t>
    </rPh>
    <phoneticPr fontId="1"/>
  </si>
  <si>
    <t>ライブラリー調製に使用するKitをご確認の上、下記条件のRNAをご準備ください。</t>
    <rPh sb="6" eb="8">
      <t>チョウセイ</t>
    </rPh>
    <rPh sb="9" eb="11">
      <t>シヨウ</t>
    </rPh>
    <rPh sb="18" eb="20">
      <t>カクニン</t>
    </rPh>
    <rPh sb="21" eb="22">
      <t>ウエ</t>
    </rPh>
    <rPh sb="23" eb="25">
      <t>カキ</t>
    </rPh>
    <rPh sb="25" eb="27">
      <t>ジョウケン</t>
    </rPh>
    <rPh sb="33" eb="35">
      <t>ジュンビ</t>
    </rPh>
    <phoneticPr fontId="1"/>
  </si>
  <si>
    <t>調製済みライブラリーをご送付いただく際は下記の濃度、液量をご準備ください。</t>
    <rPh sb="0" eb="2">
      <t>チョウセイ</t>
    </rPh>
    <rPh sb="2" eb="3">
      <t>ズ</t>
    </rPh>
    <rPh sb="12" eb="14">
      <t>ソウフ</t>
    </rPh>
    <rPh sb="18" eb="19">
      <t>サイ</t>
    </rPh>
    <rPh sb="20" eb="22">
      <t>カキ</t>
    </rPh>
    <rPh sb="23" eb="25">
      <t>ノウド</t>
    </rPh>
    <rPh sb="26" eb="28">
      <t>エキリョウ</t>
    </rPh>
    <rPh sb="30" eb="32">
      <t>ジュンビ</t>
    </rPh>
    <phoneticPr fontId="1"/>
  </si>
  <si>
    <t>QCをパスしたサンプルから自動的に次のステップに進行します。
HoldまたはFail判定の場合は進行をSTOPし、必ずご相談致します。</t>
    <rPh sb="13" eb="16">
      <t>ジドウテキ</t>
    </rPh>
    <rPh sb="17" eb="18">
      <t>ツギ</t>
    </rPh>
    <rPh sb="24" eb="26">
      <t>シンコウ</t>
    </rPh>
    <rPh sb="42" eb="44">
      <t>ハンテイ</t>
    </rPh>
    <rPh sb="45" eb="47">
      <t>バアイ</t>
    </rPh>
    <rPh sb="48" eb="50">
      <t>シンコウ</t>
    </rPh>
    <rPh sb="57" eb="58">
      <t>カナラ</t>
    </rPh>
    <rPh sb="60" eb="62">
      <t>ソウダン</t>
    </rPh>
    <rPh sb="62" eb="63">
      <t>イタ</t>
    </rPh>
    <phoneticPr fontId="1"/>
  </si>
  <si>
    <t>Exosome</t>
    <phoneticPr fontId="1"/>
  </si>
  <si>
    <t>自動進行
(QC Passしない場合はSTOP)</t>
    <rPh sb="0" eb="2">
      <t>ジドウ</t>
    </rPh>
    <rPh sb="2" eb="4">
      <t>シンコウ</t>
    </rPh>
    <rPh sb="16" eb="18">
      <t>バアイ</t>
    </rPh>
    <phoneticPr fontId="1"/>
  </si>
  <si>
    <t>QC後必ずSTOP
(全てPassでもSTOP)</t>
    <rPh sb="2" eb="3">
      <t>ゴ</t>
    </rPh>
    <rPh sb="3" eb="4">
      <t>カナラ</t>
    </rPh>
    <rPh sb="11" eb="12">
      <t>スベ</t>
    </rPh>
    <phoneticPr fontId="1"/>
  </si>
  <si>
    <t>QC結果をご報告後、進行の指示をいただいてから次のステップに進行します。自動進行より1週間以上納期が遅れることがございます。</t>
    <rPh sb="2" eb="4">
      <t>ケッカ</t>
    </rPh>
    <rPh sb="6" eb="8">
      <t>ホウコク</t>
    </rPh>
    <rPh sb="8" eb="9">
      <t>ゴ</t>
    </rPh>
    <rPh sb="10" eb="12">
      <t>シンコウ</t>
    </rPh>
    <rPh sb="13" eb="15">
      <t>シジ</t>
    </rPh>
    <rPh sb="23" eb="24">
      <t>ツギ</t>
    </rPh>
    <rPh sb="30" eb="32">
      <t>シンコウ</t>
    </rPh>
    <rPh sb="36" eb="38">
      <t>ジドウ</t>
    </rPh>
    <rPh sb="38" eb="40">
      <t>シンコウ</t>
    </rPh>
    <rPh sb="43" eb="45">
      <t>シュウカン</t>
    </rPh>
    <rPh sb="45" eb="47">
      <t>イジョウ</t>
    </rPh>
    <rPh sb="47" eb="49">
      <t>ノウキ</t>
    </rPh>
    <rPh sb="50" eb="51">
      <t>オク</t>
    </rPh>
    <phoneticPr fontId="1"/>
  </si>
  <si>
    <t>HDDはNTFSフォーマットになります。また、Windowsでのみ解除可能なロックが掛かっています。</t>
    <rPh sb="33" eb="35">
      <t>カイジョ</t>
    </rPh>
    <rPh sb="35" eb="37">
      <t>カノウ</t>
    </rPh>
    <rPh sb="42" eb="43">
      <t>カ</t>
    </rPh>
    <phoneticPr fontId="1"/>
  </si>
  <si>
    <t>データ量が60Gbyte以上の際はHDD納品をお願いしております。</t>
    <rPh sb="3" eb="4">
      <t>リョウ</t>
    </rPh>
    <rPh sb="12" eb="14">
      <t>イジョウ</t>
    </rPh>
    <rPh sb="15" eb="16">
      <t>サイ</t>
    </rPh>
    <rPh sb="20" eb="22">
      <t>ノウヒン</t>
    </rPh>
    <rPh sb="24" eb="25">
      <t>ネガ</t>
    </rPh>
    <phoneticPr fontId="1"/>
  </si>
  <si>
    <t>最新の基準はこちらからご確認いただけます。</t>
    <rPh sb="0" eb="2">
      <t>サイシン</t>
    </rPh>
    <rPh sb="3" eb="5">
      <t>キジュン</t>
    </rPh>
    <rPh sb="12" eb="14">
      <t>カクニン</t>
    </rPh>
    <phoneticPr fontId="1"/>
  </si>
  <si>
    <r>
      <t xml:space="preserve">PhiX添加必要量(%):
</t>
    </r>
    <r>
      <rPr>
        <sz val="8"/>
        <rFont val="游ゴシック"/>
        <family val="3"/>
        <charset val="128"/>
        <scheme val="minor"/>
      </rPr>
      <t>※弊社で添加をご希望の場合(無償)
※添加しない場合は0とご記入ください</t>
    </r>
    <rPh sb="33" eb="35">
      <t>テンカ</t>
    </rPh>
    <rPh sb="38" eb="40">
      <t>バアイ</t>
    </rPh>
    <rPh sb="44" eb="46">
      <t>キニュウ</t>
    </rPh>
    <phoneticPr fontId="3"/>
  </si>
  <si>
    <t>調製済みライブラリーのシーケンス</t>
  </si>
  <si>
    <t>Amplicon　2ndPCRから</t>
    <phoneticPr fontId="1"/>
  </si>
  <si>
    <t>Metagenome_16s_18s_Sequencing</t>
    <phoneticPr fontId="1"/>
  </si>
  <si>
    <t>18S rRNA(ITS)　1stPCRから</t>
    <phoneticPr fontId="1"/>
  </si>
  <si>
    <t>総買取レーン/ラン/セル数をご記入ください。</t>
    <rPh sb="0" eb="1">
      <t>ソウ</t>
    </rPh>
    <rPh sb="1" eb="3">
      <t>カイトリ</t>
    </rPh>
    <rPh sb="12" eb="13">
      <t>スウ</t>
    </rPh>
    <rPh sb="15" eb="17">
      <t>キニュウ</t>
    </rPh>
    <phoneticPr fontId="1"/>
  </si>
  <si>
    <t>TruSeq stranded Total RNA Library(bacteria)</t>
    <phoneticPr fontId="1"/>
  </si>
  <si>
    <t>gDNAからの細菌メタゲノム解析用ライブラリー調製</t>
    <rPh sb="7" eb="9">
      <t>サイキン</t>
    </rPh>
    <rPh sb="14" eb="17">
      <t>カイセキヨウ</t>
    </rPh>
    <phoneticPr fontId="1"/>
  </si>
  <si>
    <t>gDNAからの真菌メタゲノム解析用ライブラリー調製</t>
    <rPh sb="7" eb="9">
      <t>シンキン</t>
    </rPh>
    <rPh sb="14" eb="17">
      <t>カイセキヨウ</t>
    </rPh>
    <phoneticPr fontId="1"/>
  </si>
  <si>
    <t>1st PCR産物からのAmpliconシーケンス用ライブラリー調製</t>
    <rPh sb="7" eb="9">
      <t>サンブツ</t>
    </rPh>
    <rPh sb="25" eb="26">
      <t>ヨウ</t>
    </rPh>
    <phoneticPr fontId="1"/>
  </si>
  <si>
    <t>濃度(ng/ul)</t>
  </si>
  <si>
    <t>濃度(nM)</t>
    <phoneticPr fontId="1"/>
  </si>
  <si>
    <r>
      <t>濃度(</t>
    </r>
    <r>
      <rPr>
        <sz val="11"/>
        <color rgb="FFFF0000"/>
        <rFont val="游ゴシック"/>
        <family val="3"/>
        <charset val="128"/>
        <scheme val="minor"/>
      </rPr>
      <t>選択してください</t>
    </r>
    <r>
      <rPr>
        <sz val="11"/>
        <color theme="1"/>
        <rFont val="游ゴシック"/>
        <family val="2"/>
        <charset val="128"/>
        <scheme val="minor"/>
      </rPr>
      <t>)</t>
    </r>
    <rPh sb="0" eb="2">
      <t>ノウド</t>
    </rPh>
    <rPh sb="3" eb="5">
      <t>センタク</t>
    </rPh>
    <phoneticPr fontId="1"/>
  </si>
  <si>
    <t>BioAnalyzer</t>
    <phoneticPr fontId="1"/>
  </si>
  <si>
    <t>qPCR</t>
    <phoneticPr fontId="1"/>
  </si>
  <si>
    <t>DEG + Splicing</t>
    <phoneticPr fontId="1"/>
  </si>
  <si>
    <t>DEG + Splicing + Fusion Gene</t>
    <phoneticPr fontId="1"/>
  </si>
  <si>
    <t>DEG + Splicing + KEGG</t>
    <phoneticPr fontId="1"/>
  </si>
  <si>
    <t>※輸送中や実験上の不測のトラブルによりサンプルの損失があった場合、再送をお願いする場合がございます。
　サンプルの損失について補償はございませんのでご了承下さい。</t>
    <phoneticPr fontId="1"/>
  </si>
  <si>
    <t>※サンプルQCでPass判定でなかったサンプルで実験進行のご指示をいただいた場合は、
　結果の如何に関わらず、進行した実験までの費用をご請求させていただきます。</t>
    <rPh sb="12" eb="14">
      <t>ハンテイ</t>
    </rPh>
    <rPh sb="24" eb="26">
      <t>ジッケン</t>
    </rPh>
    <rPh sb="26" eb="28">
      <t>シンコウ</t>
    </rPh>
    <rPh sb="30" eb="32">
      <t>シジ</t>
    </rPh>
    <rPh sb="38" eb="40">
      <t>バアイ</t>
    </rPh>
    <rPh sb="44" eb="46">
      <t>ケッカ</t>
    </rPh>
    <rPh sb="47" eb="49">
      <t>イカン</t>
    </rPh>
    <rPh sb="50" eb="51">
      <t>カカ</t>
    </rPh>
    <rPh sb="55" eb="57">
      <t>シンコウ</t>
    </rPh>
    <rPh sb="59" eb="61">
      <t>ジッケン</t>
    </rPh>
    <rPh sb="64" eb="66">
      <t>ヒヨウ</t>
    </rPh>
    <rPh sb="68" eb="70">
      <t>セイキュウ</t>
    </rPh>
    <phoneticPr fontId="1"/>
  </si>
  <si>
    <t>調製済みのライブラリーをお送りいただく際はプーリングしたチューブの情報をご記入ください。
個別のサンプル情報はindex informationシートにご記入ください。
Tube IDの欄には、実際のTubeに記載されている名前、番号をご記入ください。</t>
    <rPh sb="0" eb="2">
      <t>チョウセイ</t>
    </rPh>
    <rPh sb="2" eb="3">
      <t>ズ</t>
    </rPh>
    <rPh sb="13" eb="14">
      <t>オク</t>
    </rPh>
    <rPh sb="19" eb="20">
      <t>サイ</t>
    </rPh>
    <rPh sb="33" eb="35">
      <t>ジョウホウ</t>
    </rPh>
    <rPh sb="37" eb="39">
      <t>キニュウ</t>
    </rPh>
    <rPh sb="45" eb="47">
      <t>コベツ</t>
    </rPh>
    <rPh sb="52" eb="54">
      <t>ジョウホウ</t>
    </rPh>
    <rPh sb="77" eb="79">
      <t>キニュウ</t>
    </rPh>
    <rPh sb="93" eb="94">
      <t>ラン</t>
    </rPh>
    <rPh sb="97" eb="99">
      <t>ジッサイ</t>
    </rPh>
    <rPh sb="105" eb="107">
      <t>キサイ</t>
    </rPh>
    <rPh sb="112" eb="114">
      <t>ナマエ</t>
    </rPh>
    <rPh sb="115" eb="117">
      <t>バンゴウ</t>
    </rPh>
    <rPh sb="119" eb="121">
      <t>キニュウ</t>
    </rPh>
    <phoneticPr fontId="1"/>
  </si>
  <si>
    <t>RPKM/FPKM</t>
    <phoneticPr fontId="1"/>
  </si>
  <si>
    <t>リファレンス配列へのMapping及びRPKM/FPKMの算出のみ　※サンプル間の発現比較は行いません。</t>
    <rPh sb="29" eb="31">
      <t>サンシュツ</t>
    </rPh>
    <rPh sb="39" eb="40">
      <t>カン</t>
    </rPh>
    <rPh sb="41" eb="43">
      <t>ハツゲン</t>
    </rPh>
    <rPh sb="43" eb="45">
      <t>ヒカク</t>
    </rPh>
    <rPh sb="46" eb="47">
      <t>オコナ</t>
    </rPh>
    <phoneticPr fontId="1"/>
  </si>
  <si>
    <t>調製済library</t>
    <rPh sb="0" eb="2">
      <t>チョウセイ</t>
    </rPh>
    <rPh sb="2" eb="3">
      <t>ズミ</t>
    </rPh>
    <phoneticPr fontId="1"/>
  </si>
  <si>
    <t>PacBio_SequelⅡ_LongRead</t>
    <phoneticPr fontId="1"/>
  </si>
  <si>
    <t>Amplicon_Sequencing</t>
  </si>
  <si>
    <t>TruSeq nano DNA Library</t>
    <phoneticPr fontId="1"/>
  </si>
  <si>
    <t>バクテリアのRNA-Seq用Kit　rRNA除去後後ライブラリー調製を実施</t>
    <rPh sb="13" eb="14">
      <t>ヨウ</t>
    </rPh>
    <rPh sb="22" eb="24">
      <t>ジョキョ</t>
    </rPh>
    <rPh sb="24" eb="25">
      <t>ゴ</t>
    </rPh>
    <rPh sb="25" eb="26">
      <t>ゴ</t>
    </rPh>
    <rPh sb="35" eb="37">
      <t>ジッシ</t>
    </rPh>
    <phoneticPr fontId="1"/>
  </si>
  <si>
    <t>データ容量が60Gbyteを越える際はHDD納品必須となります</t>
    <rPh sb="3" eb="5">
      <t>ヨウリョウ</t>
    </rPh>
    <rPh sb="14" eb="15">
      <t>コ</t>
    </rPh>
    <rPh sb="17" eb="18">
      <t>サイ</t>
    </rPh>
    <rPh sb="22" eb="24">
      <t>ノウヒン</t>
    </rPh>
    <rPh sb="24" eb="26">
      <t>ヒッス</t>
    </rPh>
    <phoneticPr fontId="1"/>
  </si>
  <si>
    <t>HiSeqXご利用時はHDD納品必須となります</t>
    <rPh sb="7" eb="9">
      <t>リヨウ</t>
    </rPh>
    <rPh sb="9" eb="10">
      <t>ジ</t>
    </rPh>
    <rPh sb="14" eb="16">
      <t>ノウヒン</t>
    </rPh>
    <rPh sb="16" eb="18">
      <t>ヒッス</t>
    </rPh>
    <phoneticPr fontId="1"/>
  </si>
  <si>
    <t>PacBio SequelⅡご利用時はHDD納品必須となります</t>
    <rPh sb="15" eb="17">
      <t>リヨウ</t>
    </rPh>
    <rPh sb="17" eb="18">
      <t>ジ</t>
    </rPh>
    <rPh sb="22" eb="24">
      <t>ノウヒン</t>
    </rPh>
    <rPh sb="24" eb="26">
      <t>ヒッス</t>
    </rPh>
    <phoneticPr fontId="1"/>
  </si>
  <si>
    <r>
      <rPr>
        <sz val="11"/>
        <rFont val="游ゴシック"/>
        <family val="3"/>
        <charset val="128"/>
        <scheme val="minor"/>
      </rPr>
      <t>測定方法</t>
    </r>
    <r>
      <rPr>
        <sz val="11"/>
        <color rgb="FFFF0000"/>
        <rFont val="游ゴシック"/>
        <family val="2"/>
        <charset val="128"/>
        <scheme val="minor"/>
      </rPr>
      <t>(選択して下さい)</t>
    </r>
    <rPh sb="0" eb="2">
      <t>ソクテイ</t>
    </rPh>
    <rPh sb="2" eb="4">
      <t>ホウホウ</t>
    </rPh>
    <rPh sb="5" eb="7">
      <t>センタク</t>
    </rPh>
    <rPh sb="9" eb="10">
      <t>クダ</t>
    </rPh>
    <phoneticPr fontId="1"/>
  </si>
  <si>
    <t>macrogen-1</t>
    <phoneticPr fontId="3"/>
  </si>
  <si>
    <t>SMARTer Universal Low Input RNA Kit</t>
    <phoneticPr fontId="1"/>
  </si>
  <si>
    <t>微量RNA用ライブラリー調製Kit　分解が進んだRNA用</t>
    <rPh sb="0" eb="2">
      <t>ビリョウ</t>
    </rPh>
    <rPh sb="5" eb="6">
      <t>ヨウ</t>
    </rPh>
    <rPh sb="18" eb="20">
      <t>ブンカイ</t>
    </rPh>
    <rPh sb="21" eb="22">
      <t>スス</t>
    </rPh>
    <rPh sb="27" eb="28">
      <t>ヨウ</t>
    </rPh>
    <phoneticPr fontId="1"/>
  </si>
  <si>
    <t>PacBio_SequelⅡ_HiFiRead</t>
    <phoneticPr fontId="1"/>
  </si>
  <si>
    <t>Metagenome_16s_18s_Sequencing</t>
    <phoneticPr fontId="1"/>
  </si>
  <si>
    <t>TruSeq RNA Exome(Access)</t>
    <phoneticPr fontId="1"/>
  </si>
  <si>
    <t>FFPEサンプルなど分解の進んだRNA用Kit 　デザイン済みプローブでcDNAをキャプチャー</t>
    <rPh sb="10" eb="12">
      <t>ブンカイ</t>
    </rPh>
    <rPh sb="13" eb="14">
      <t>スス</t>
    </rPh>
    <rPh sb="19" eb="20">
      <t>ヨウ</t>
    </rPh>
    <rPh sb="29" eb="30">
      <t>ズ</t>
    </rPh>
    <phoneticPr fontId="1"/>
  </si>
  <si>
    <t>解析終了後サンプル返送までに1ヵ月程度お時間をいただくことがございます。</t>
    <rPh sb="0" eb="2">
      <t>カイセキ</t>
    </rPh>
    <rPh sb="2" eb="4">
      <t>シュウリョウ</t>
    </rPh>
    <rPh sb="4" eb="5">
      <t>ゴ</t>
    </rPh>
    <rPh sb="9" eb="11">
      <t>ヘンソウ</t>
    </rPh>
    <rPh sb="16" eb="17">
      <t>ゲツ</t>
    </rPh>
    <rPh sb="17" eb="19">
      <t>テイド</t>
    </rPh>
    <rPh sb="20" eb="22">
      <t>ジカン</t>
    </rPh>
    <phoneticPr fontId="1"/>
  </si>
  <si>
    <t>NextSeq</t>
    <phoneticPr fontId="1"/>
  </si>
  <si>
    <t>　</t>
    <phoneticPr fontId="1"/>
  </si>
  <si>
    <r>
      <t>＜注意事項＞
・</t>
    </r>
    <r>
      <rPr>
        <sz val="10"/>
        <color rgb="FFFF0000"/>
        <rFont val="游ゴシック"/>
        <family val="3"/>
        <charset val="128"/>
        <scheme val="minor"/>
      </rPr>
      <t>赤枠</t>
    </r>
    <r>
      <rPr>
        <sz val="10"/>
        <rFont val="游ゴシック"/>
        <family val="2"/>
        <scheme val="minor"/>
      </rPr>
      <t>は必須項目となります。</t>
    </r>
    <r>
      <rPr>
        <sz val="10"/>
        <color rgb="FFFF0000"/>
        <rFont val="游ゴシック"/>
        <family val="3"/>
        <charset val="128"/>
        <scheme val="minor"/>
      </rPr>
      <t>全ての項目をご記入ください。</t>
    </r>
    <r>
      <rPr>
        <sz val="10"/>
        <rFont val="游ゴシック"/>
        <family val="2"/>
        <scheme val="minor"/>
      </rPr>
      <t xml:space="preserve">
・</t>
    </r>
    <r>
      <rPr>
        <u/>
        <sz val="10"/>
        <color rgb="FFFF0000"/>
        <rFont val="游ゴシック"/>
        <family val="3"/>
        <charset val="128"/>
        <scheme val="minor"/>
      </rPr>
      <t xml:space="preserve">1つのpoolingライブラリにつき1シートのご準備をお願いします。
</t>
    </r>
    <r>
      <rPr>
        <sz val="10"/>
        <rFont val="游ゴシック"/>
        <family val="3"/>
        <charset val="128"/>
        <scheme val="minor"/>
      </rPr>
      <t>・</t>
    </r>
    <r>
      <rPr>
        <u/>
        <sz val="10"/>
        <color rgb="FFFF0000"/>
        <rFont val="游ゴシック"/>
        <family val="3"/>
        <charset val="128"/>
        <scheme val="minor"/>
      </rPr>
      <t>複数ライブラリーをご送付いただく際はこちらのシートのコピーをお願いします。</t>
    </r>
    <r>
      <rPr>
        <sz val="10"/>
        <rFont val="游ゴシック"/>
        <family val="2"/>
        <scheme val="minor"/>
      </rPr>
      <t xml:space="preserve">
・ライブラリサンプルは</t>
    </r>
    <r>
      <rPr>
        <u/>
        <sz val="10"/>
        <color rgb="FFFF0000"/>
        <rFont val="游ゴシック"/>
        <family val="3"/>
        <charset val="128"/>
        <scheme val="minor"/>
      </rPr>
      <t>シーケンスlane単位で1本のチューブにおまとめ頂きご発送ください。</t>
    </r>
    <r>
      <rPr>
        <sz val="10"/>
        <rFont val="游ゴシック"/>
        <family val="2"/>
        <scheme val="minor"/>
      </rPr>
      <t xml:space="preserve">
・Single indexの場合はi5側は空欄でお願いします。
・10x Chromiumで作成されたライブラリーのように、1サンプルにつき複数indexがある場合は、
　右図の様に1サンプルで複数行を使用して、i7側にそれぞれのindex配列をご記入下さい。</t>
    </r>
    <rPh sb="1" eb="3">
      <t>チュウイ</t>
    </rPh>
    <rPh sb="3" eb="5">
      <t>ジコウ</t>
    </rPh>
    <rPh sb="61" eb="63">
      <t>ジュンビ</t>
    </rPh>
    <rPh sb="65" eb="66">
      <t>ネガ</t>
    </rPh>
    <rPh sb="73" eb="75">
      <t>フクスウ</t>
    </rPh>
    <rPh sb="83" eb="85">
      <t>ソウフ</t>
    </rPh>
    <rPh sb="89" eb="90">
      <t>サイ</t>
    </rPh>
    <rPh sb="104" eb="105">
      <t>ネガ</t>
    </rPh>
    <rPh sb="149" eb="151">
      <t>ハッソウ</t>
    </rPh>
    <rPh sb="171" eb="173">
      <t>バアイ</t>
    </rPh>
    <rPh sb="176" eb="177">
      <t>ガワ</t>
    </rPh>
    <rPh sb="178" eb="180">
      <t>クウラン</t>
    </rPh>
    <rPh sb="182" eb="183">
      <t>ネガ</t>
    </rPh>
    <rPh sb="203" eb="205">
      <t>サクセイ</t>
    </rPh>
    <rPh sb="227" eb="229">
      <t>フクスウ</t>
    </rPh>
    <rPh sb="237" eb="239">
      <t>バアイ</t>
    </rPh>
    <rPh sb="243" eb="245">
      <t>ウズ</t>
    </rPh>
    <rPh sb="246" eb="247">
      <t>ヨウ</t>
    </rPh>
    <rPh sb="254" eb="257">
      <t>フクスウギョウ</t>
    </rPh>
    <rPh sb="258" eb="260">
      <t>シヨウ</t>
    </rPh>
    <rPh sb="277" eb="279">
      <t>ハイレツ</t>
    </rPh>
    <rPh sb="281" eb="283">
      <t>キニュウ</t>
    </rPh>
    <rPh sb="283" eb="284">
      <t>クダ</t>
    </rPh>
    <phoneticPr fontId="3"/>
  </si>
  <si>
    <t>※サンプルQCがHoldもしくはFail判定だった場合、結果ご報告後3ヵ月以内に実験の進行のご指示がなく、また、
　サンプルの再送がなかった場合はご依頼をキャンセルとさせていただき、サンプルQC費用をご請求させていただきます。</t>
    <rPh sb="20" eb="22">
      <t>ハンテイ</t>
    </rPh>
    <rPh sb="25" eb="27">
      <t>バアイ</t>
    </rPh>
    <rPh sb="28" eb="30">
      <t>ケッカ</t>
    </rPh>
    <rPh sb="31" eb="33">
      <t>ホウコク</t>
    </rPh>
    <rPh sb="33" eb="34">
      <t>ゴ</t>
    </rPh>
    <rPh sb="36" eb="37">
      <t>ゲツ</t>
    </rPh>
    <rPh sb="37" eb="39">
      <t>イナイ</t>
    </rPh>
    <rPh sb="40" eb="42">
      <t>ジッケン</t>
    </rPh>
    <rPh sb="43" eb="45">
      <t>シンコウ</t>
    </rPh>
    <rPh sb="47" eb="49">
      <t>シジ</t>
    </rPh>
    <rPh sb="63" eb="65">
      <t>サイソウ</t>
    </rPh>
    <rPh sb="70" eb="72">
      <t>バアイ</t>
    </rPh>
    <rPh sb="74" eb="76">
      <t>イライ</t>
    </rPh>
    <rPh sb="97" eb="99">
      <t>ヒヨウ</t>
    </rPh>
    <rPh sb="101" eb="103">
      <t>セイキュウ</t>
    </rPh>
    <phoneticPr fontId="1"/>
  </si>
  <si>
    <t>i7 Bases for Sample Sheet
に記載のある配列をご記入ください。</t>
    <phoneticPr fontId="1"/>
  </si>
  <si>
    <t>カスタムプライマーとを使用したシーケンスをご希望の場合、必ず事前に営業担当へご相談下さい。
プライマーは必ず案件ごと、都度ご送付下さい。プライマーは100 µM、10 µl程度でご送付をお願い致します。
プライマーの濃度、液量をSequencing informationシートの特記事項欄にご記入いただくようお願い致します。</t>
    <rPh sb="11" eb="13">
      <t>シヨウ</t>
    </rPh>
    <rPh sb="108" eb="110">
      <t>ノウド</t>
    </rPh>
    <rPh sb="111" eb="113">
      <t>エキリョウ</t>
    </rPh>
    <rPh sb="140" eb="144">
      <t>トッキジコウ</t>
    </rPh>
    <rPh sb="144" eb="145">
      <t>ラン</t>
    </rPh>
    <rPh sb="147" eb="149">
      <t>キニュウ</t>
    </rPh>
    <rPh sb="156" eb="157">
      <t>ネガイ</t>
    </rPh>
    <rPh sb="158" eb="159">
      <t>タ</t>
    </rPh>
    <phoneticPr fontId="1"/>
  </si>
  <si>
    <t>PacBio Amplicon Library Construction (1kb to 5 kb)</t>
  </si>
  <si>
    <t>PacBio Sequel Microbial Library Construction</t>
  </si>
  <si>
    <t>PacBio SequelⅡ Library</t>
    <phoneticPr fontId="1"/>
  </si>
  <si>
    <t>HiFi (10 kb - 25 kb)</t>
  </si>
  <si>
    <t>Fungi(下段に生物種を学名でご記入ください)</t>
    <phoneticPr fontId="1"/>
  </si>
  <si>
    <r>
      <t>細胞　</t>
    </r>
    <r>
      <rPr>
        <sz val="11"/>
        <color rgb="FFFF0000"/>
        <rFont val="游ゴシック"/>
        <family val="3"/>
        <charset val="128"/>
        <scheme val="minor"/>
      </rPr>
      <t>※核酸抽出には別途費用が掛かります。</t>
    </r>
    <rPh sb="0" eb="2">
      <t>サイボウ</t>
    </rPh>
    <rPh sb="4" eb="6">
      <t>カクサン</t>
    </rPh>
    <rPh sb="6" eb="8">
      <t>チュウシュツ</t>
    </rPh>
    <rPh sb="10" eb="12">
      <t>ベット</t>
    </rPh>
    <rPh sb="12" eb="14">
      <t>ヒヨウ</t>
    </rPh>
    <rPh sb="15" eb="16">
      <t>カ</t>
    </rPh>
    <phoneticPr fontId="1"/>
  </si>
  <si>
    <r>
      <t>組織　</t>
    </r>
    <r>
      <rPr>
        <sz val="11"/>
        <color rgb="FFFF0000"/>
        <rFont val="游ゴシック"/>
        <family val="3"/>
        <charset val="128"/>
        <scheme val="minor"/>
      </rPr>
      <t>※核酸抽出には別途費用が掛かります。</t>
    </r>
    <rPh sb="0" eb="2">
      <t>ソシキ</t>
    </rPh>
    <rPh sb="4" eb="6">
      <t>カクサン</t>
    </rPh>
    <rPh sb="6" eb="8">
      <t>チュウシュツ</t>
    </rPh>
    <rPh sb="10" eb="12">
      <t>ベット</t>
    </rPh>
    <rPh sb="12" eb="14">
      <t>ヒヨウ</t>
    </rPh>
    <rPh sb="15" eb="16">
      <t>カ</t>
    </rPh>
    <phoneticPr fontId="1"/>
  </si>
  <si>
    <t>SureSelect Human V7</t>
    <phoneticPr fontId="1"/>
  </si>
  <si>
    <t>SureSelect Human V6 + COSMIC</t>
    <phoneticPr fontId="1"/>
  </si>
  <si>
    <t>SureSelect Human V6 + UTR</t>
    <phoneticPr fontId="1"/>
  </si>
  <si>
    <t>ヒト用エクソン+COSMIC領域キャプチャーKit　キャプチャー領域約66Mb</t>
    <rPh sb="2" eb="3">
      <t>ヨウ</t>
    </rPh>
    <rPh sb="14" eb="16">
      <t>リョウイキ</t>
    </rPh>
    <rPh sb="32" eb="34">
      <t>リョウイキ</t>
    </rPh>
    <rPh sb="34" eb="35">
      <t>ヤク</t>
    </rPh>
    <phoneticPr fontId="1"/>
  </si>
  <si>
    <t>ヒト用エクソン+UTR領域キャプチャーKit　キャプチャー領域約91Mb</t>
    <rPh sb="2" eb="3">
      <t>ヨウ</t>
    </rPh>
    <rPh sb="11" eb="13">
      <t>リョウイキ</t>
    </rPh>
    <rPh sb="29" eb="31">
      <t>リョウイキ</t>
    </rPh>
    <rPh sb="31" eb="32">
      <t>ヤク</t>
    </rPh>
    <phoneticPr fontId="1"/>
  </si>
  <si>
    <t xml:space="preserve">Whole_Genome_Sequencing </t>
    <phoneticPr fontId="1"/>
  </si>
  <si>
    <t>全血</t>
    <rPh sb="0" eb="2">
      <t>ゼンケツ</t>
    </rPh>
    <phoneticPr fontId="1"/>
  </si>
  <si>
    <t>全ゲノムシーケンス</t>
    <phoneticPr fontId="1"/>
  </si>
  <si>
    <t>網羅的遺伝子発現解析(RNA-Seq)</t>
    <rPh sb="0" eb="3">
      <t>モウラテキ</t>
    </rPh>
    <phoneticPr fontId="1"/>
  </si>
  <si>
    <t>Transcriptome_Sequencing</t>
  </si>
  <si>
    <t>サンプルが10x genomics社 Chromiumで
調製されたライブラリーの場合</t>
    <rPh sb="17" eb="18">
      <t>シャ</t>
    </rPh>
    <rPh sb="29" eb="31">
      <t>チョウセイ</t>
    </rPh>
    <rPh sb="41" eb="43">
      <t>バアイ</t>
    </rPh>
    <phoneticPr fontId="1"/>
  </si>
  <si>
    <r>
      <rPr>
        <sz val="11"/>
        <color rgb="FFFF0000"/>
        <rFont val="游ゴシック"/>
        <family val="3"/>
        <charset val="128"/>
        <scheme val="minor"/>
      </rPr>
      <t>【A】Sequencing information</t>
    </r>
    <r>
      <rPr>
        <sz val="11"/>
        <color theme="1"/>
        <rFont val="游ゴシック"/>
        <family val="2"/>
        <charset val="128"/>
        <scheme val="minor"/>
      </rPr>
      <t>と</t>
    </r>
    <r>
      <rPr>
        <sz val="11"/>
        <color rgb="FFFF0000"/>
        <rFont val="游ゴシック"/>
        <family val="3"/>
        <charset val="128"/>
        <scheme val="minor"/>
      </rPr>
      <t>【B】Sample information</t>
    </r>
    <r>
      <rPr>
        <sz val="11"/>
        <color theme="1"/>
        <rFont val="游ゴシック"/>
        <family val="2"/>
        <charset val="128"/>
        <scheme val="minor"/>
      </rPr>
      <t>のシートを印刷したものを</t>
    </r>
    <r>
      <rPr>
        <sz val="11"/>
        <color rgb="FFFF0000"/>
        <rFont val="游ゴシック"/>
        <family val="3"/>
        <charset val="128"/>
        <scheme val="minor"/>
      </rPr>
      <t>サンプル発送時に同梱</t>
    </r>
    <r>
      <rPr>
        <sz val="11"/>
        <rFont val="游ゴシック"/>
        <family val="3"/>
        <charset val="128"/>
        <scheme val="minor"/>
      </rPr>
      <t>いただきますようお願い申し上げます。</t>
    </r>
    <rPh sb="52" eb="54">
      <t>インサツ</t>
    </rPh>
    <rPh sb="63" eb="65">
      <t>ハッソウ</t>
    </rPh>
    <rPh sb="65" eb="66">
      <t>ジ</t>
    </rPh>
    <rPh sb="67" eb="69">
      <t>ドウコン</t>
    </rPh>
    <rPh sb="78" eb="79">
      <t>ネガ</t>
    </rPh>
    <rPh sb="80" eb="81">
      <t>モウ</t>
    </rPh>
    <rPh sb="82" eb="83">
      <t>ア</t>
    </rPh>
    <phoneticPr fontId="1"/>
  </si>
  <si>
    <t>※サンプル名およびTube IDはイメージとなります。</t>
    <rPh sb="5" eb="6">
      <t>メイ</t>
    </rPh>
    <phoneticPr fontId="1"/>
  </si>
  <si>
    <t>RNAサンプルは必ず冷凍便でお送りください。</t>
    <rPh sb="8" eb="9">
      <t>カナラ</t>
    </rPh>
    <rPh sb="10" eb="13">
      <t>レイトウビン</t>
    </rPh>
    <rPh sb="15" eb="16">
      <t>オク</t>
    </rPh>
    <phoneticPr fontId="1"/>
  </si>
  <si>
    <t>DNAサンプルは冷蔵便でお送りいただけます。</t>
    <rPh sb="8" eb="11">
      <t>レイゾウビン</t>
    </rPh>
    <rPh sb="13" eb="14">
      <t>オク</t>
    </rPh>
    <phoneticPr fontId="1"/>
  </si>
  <si>
    <r>
      <t>土日・祝日のサンプル受け取りができません。</t>
    </r>
    <r>
      <rPr>
        <sz val="11"/>
        <color rgb="FFFF0000"/>
        <rFont val="游ゴシック"/>
        <family val="3"/>
        <charset val="128"/>
        <scheme val="minor"/>
      </rPr>
      <t>平日の昼間着</t>
    </r>
    <r>
      <rPr>
        <sz val="11"/>
        <color theme="1"/>
        <rFont val="游ゴシック"/>
        <family val="2"/>
        <charset val="128"/>
        <scheme val="minor"/>
      </rPr>
      <t>でお送りください。</t>
    </r>
    <phoneticPr fontId="1"/>
  </si>
  <si>
    <t>Tel:03-5962-1124   Fax:03-5962-1128</t>
    <phoneticPr fontId="1"/>
  </si>
  <si>
    <t>㈱マクロジェン・ジャパン　NGSサービス係行</t>
    <rPh sb="20" eb="21">
      <t>ガカリ</t>
    </rPh>
    <rPh sb="21" eb="22">
      <t>ユ</t>
    </rPh>
    <phoneticPr fontId="1"/>
  </si>
  <si>
    <t>タイム24ビル16F</t>
    <phoneticPr fontId="1"/>
  </si>
  <si>
    <t>８）輸送時の揺れによる衝撃をやわらげるため、緩衝材でしっかりスペースを埋めてください。</t>
    <rPh sb="2" eb="4">
      <t>ユソウ</t>
    </rPh>
    <phoneticPr fontId="1"/>
  </si>
  <si>
    <t>東京都江東区青海2丁目4番32号</t>
    <rPh sb="0" eb="3">
      <t>トウキョウト</t>
    </rPh>
    <rPh sb="3" eb="5">
      <t>コウトウ</t>
    </rPh>
    <rPh sb="5" eb="6">
      <t>ク</t>
    </rPh>
    <rPh sb="6" eb="8">
      <t>アオミ</t>
    </rPh>
    <rPh sb="9" eb="11">
      <t>チョウメ</t>
    </rPh>
    <rPh sb="12" eb="13">
      <t>バン</t>
    </rPh>
    <rPh sb="15" eb="16">
      <t>ゴウ</t>
    </rPh>
    <phoneticPr fontId="1"/>
  </si>
  <si>
    <t>〒135-0064</t>
    <phoneticPr fontId="1"/>
  </si>
  <si>
    <r>
      <t>７）</t>
    </r>
    <r>
      <rPr>
        <b/>
        <sz val="11"/>
        <color theme="1"/>
        <rFont val="游ゴシック"/>
        <family val="3"/>
        <charset val="128"/>
        <scheme val="minor"/>
      </rPr>
      <t>オーダーシート</t>
    </r>
    <r>
      <rPr>
        <sz val="11"/>
        <color theme="1"/>
        <rFont val="游ゴシック"/>
        <family val="2"/>
        <charset val="128"/>
        <scheme val="minor"/>
      </rPr>
      <t>（</t>
    </r>
    <r>
      <rPr>
        <b/>
        <sz val="11"/>
        <color rgb="FFFF0000"/>
        <rFont val="游ゴシック"/>
        <family val="3"/>
        <charset val="128"/>
        <scheme val="minor"/>
      </rPr>
      <t>【A】Sequencing information Sheet、【B】Sample information Sheet</t>
    </r>
    <r>
      <rPr>
        <sz val="11"/>
        <color theme="1"/>
        <rFont val="游ゴシック"/>
        <family val="3"/>
        <charset val="128"/>
        <scheme val="minor"/>
      </rPr>
      <t>）を印</t>
    </r>
    <r>
      <rPr>
        <sz val="11"/>
        <color theme="1"/>
        <rFont val="游ゴシック"/>
        <family val="2"/>
        <charset val="128"/>
        <scheme val="minor"/>
      </rPr>
      <t>刷頂いたものを</t>
    </r>
    <r>
      <rPr>
        <b/>
        <sz val="11"/>
        <color theme="1"/>
        <rFont val="游ゴシック"/>
        <family val="3"/>
        <charset val="128"/>
        <scheme val="minor"/>
      </rPr>
      <t>同梱してください</t>
    </r>
    <r>
      <rPr>
        <sz val="11"/>
        <color theme="1"/>
        <rFont val="游ゴシック"/>
        <family val="2"/>
        <charset val="128"/>
        <scheme val="minor"/>
      </rPr>
      <t>。</t>
    </r>
    <phoneticPr fontId="1"/>
  </si>
  <si>
    <t>サンプルの発送先住所、電話番号</t>
    <rPh sb="5" eb="7">
      <t>ハッソウ</t>
    </rPh>
    <rPh sb="7" eb="10">
      <t>サキジュウショ</t>
    </rPh>
    <rPh sb="11" eb="15">
      <t>デンワバンゴウ</t>
    </rPh>
    <phoneticPr fontId="1"/>
  </si>
  <si>
    <t>　　サンプルがRNAもしくは組織/細胞サンプルの場合はスチロールボックスにドライアイスを十分同梱してください。</t>
    <phoneticPr fontId="1"/>
  </si>
  <si>
    <t>※通常輸送はヤマト運輸/佐川急便/ゆうパック/日通航空等の基本クール宅配便を想定しております。</t>
    <rPh sb="1" eb="5">
      <t>ツウジョウユソウ</t>
    </rPh>
    <rPh sb="9" eb="11">
      <t>ウンユ</t>
    </rPh>
    <rPh sb="12" eb="14">
      <t>サガワ</t>
    </rPh>
    <rPh sb="14" eb="16">
      <t>キュウビン</t>
    </rPh>
    <rPh sb="23" eb="25">
      <t>ニッツウ</t>
    </rPh>
    <rPh sb="25" eb="27">
      <t>コウクウ</t>
    </rPh>
    <rPh sb="27" eb="28">
      <t>トウ</t>
    </rPh>
    <rPh sb="29" eb="31">
      <t>キホン</t>
    </rPh>
    <rPh sb="34" eb="37">
      <t>タクハイビン</t>
    </rPh>
    <rPh sb="38" eb="40">
      <t>ソウテイ</t>
    </rPh>
    <phoneticPr fontId="1"/>
  </si>
  <si>
    <t>６）サンプルがDNA/調整済ライブラリの場合はスチロールボックスに保冷剤を同梱してください。</t>
    <rPh sb="11" eb="13">
      <t>チョウセイ</t>
    </rPh>
    <rPh sb="13" eb="14">
      <t>スミ</t>
    </rPh>
    <phoneticPr fontId="1"/>
  </si>
  <si>
    <r>
      <t>・サンプルは着払いでお送りいただけます。</t>
    </r>
    <r>
      <rPr>
        <b/>
        <sz val="11"/>
        <color rgb="FFFF0000"/>
        <rFont val="游ゴシック"/>
        <family val="3"/>
        <charset val="128"/>
        <scheme val="minor"/>
      </rPr>
      <t>（MiSeqの場合はご確認ください）</t>
    </r>
    <rPh sb="6" eb="8">
      <t>チャクバラ</t>
    </rPh>
    <rPh sb="11" eb="12">
      <t>オク</t>
    </rPh>
    <phoneticPr fontId="1"/>
  </si>
  <si>
    <r>
      <rPr>
        <b/>
        <sz val="11"/>
        <color theme="1"/>
        <rFont val="游ゴシック"/>
        <family val="3"/>
        <charset val="128"/>
        <scheme val="minor"/>
      </rPr>
      <t>　　緩衝材が無い場合</t>
    </r>
    <r>
      <rPr>
        <sz val="11"/>
        <color theme="1"/>
        <rFont val="游ゴシック"/>
        <family val="2"/>
        <charset val="128"/>
        <scheme val="minor"/>
      </rPr>
      <t>、ドライアイスや保冷材にチューブが挟まり、</t>
    </r>
    <r>
      <rPr>
        <b/>
        <sz val="11"/>
        <color theme="1"/>
        <rFont val="游ゴシック"/>
        <family val="3"/>
        <charset val="128"/>
        <scheme val="minor"/>
      </rPr>
      <t>チューブが破損する</t>
    </r>
    <r>
      <rPr>
        <sz val="11"/>
        <color theme="1"/>
        <rFont val="游ゴシック"/>
        <family val="2"/>
        <charset val="128"/>
        <scheme val="minor"/>
      </rPr>
      <t>可能性がございます。</t>
    </r>
    <rPh sb="2" eb="5">
      <t>カンショウザイ</t>
    </rPh>
    <rPh sb="18" eb="21">
      <t>ホレイザイ</t>
    </rPh>
    <rPh sb="27" eb="28">
      <t>ハサ</t>
    </rPh>
    <rPh sb="36" eb="38">
      <t>ハソン</t>
    </rPh>
    <rPh sb="40" eb="43">
      <t>カノウセイ</t>
    </rPh>
    <phoneticPr fontId="1"/>
  </si>
  <si>
    <t>　　小箱やチューブ立てが無い場合は緩衝材で十分にくるんでご送付をお願い致します。</t>
    <rPh sb="2" eb="4">
      <t>コバコ</t>
    </rPh>
    <rPh sb="9" eb="10">
      <t>タ</t>
    </rPh>
    <rPh sb="12" eb="13">
      <t>ナ</t>
    </rPh>
    <rPh sb="14" eb="16">
      <t>バアイ</t>
    </rPh>
    <rPh sb="17" eb="20">
      <t>カンショウザイ</t>
    </rPh>
    <rPh sb="21" eb="23">
      <t>ジュウブン</t>
    </rPh>
    <rPh sb="29" eb="31">
      <t>ソウフ</t>
    </rPh>
    <rPh sb="33" eb="34">
      <t>ネガ</t>
    </rPh>
    <rPh sb="35" eb="36">
      <t>イタ</t>
    </rPh>
    <phoneticPr fontId="1"/>
  </si>
  <si>
    <r>
      <t>５）チューブは</t>
    </r>
    <r>
      <rPr>
        <b/>
        <sz val="11"/>
        <color theme="1"/>
        <rFont val="游ゴシック"/>
        <family val="3"/>
        <charset val="128"/>
        <scheme val="minor"/>
      </rPr>
      <t>小箱に【B】シートに記載の順に並べて</t>
    </r>
    <r>
      <rPr>
        <sz val="11"/>
        <color theme="1"/>
        <rFont val="游ゴシック"/>
        <family val="2"/>
        <charset val="128"/>
        <scheme val="minor"/>
      </rPr>
      <t>入れてください。</t>
    </r>
    <r>
      <rPr>
        <b/>
        <sz val="11"/>
        <color theme="1"/>
        <rFont val="游ゴシック"/>
        <family val="3"/>
        <charset val="128"/>
        <scheme val="minor"/>
      </rPr>
      <t>箱の周りは緩衝材</t>
    </r>
    <r>
      <rPr>
        <sz val="11"/>
        <color theme="1"/>
        <rFont val="游ゴシック"/>
        <family val="2"/>
        <charset val="128"/>
        <scheme val="minor"/>
      </rPr>
      <t>で保護してください。</t>
    </r>
    <rPh sb="33" eb="34">
      <t>ハコ</t>
    </rPh>
    <rPh sb="35" eb="36">
      <t>マワ</t>
    </rPh>
    <phoneticPr fontId="1"/>
  </si>
  <si>
    <t>※Sample nameはイメージとなります。</t>
    <phoneticPr fontId="1"/>
  </si>
  <si>
    <t>４）チューブに破損が無いことを確認し、チューブの蓋はしっかりと締めてください。</t>
    <phoneticPr fontId="1"/>
  </si>
  <si>
    <t>３）液量は可能な限り多めにご準備をお願い致します。微量の場合、輸送時に蒸発する場合がございます。</t>
    <rPh sb="2" eb="3">
      <t>エキ</t>
    </rPh>
    <phoneticPr fontId="1"/>
  </si>
  <si>
    <r>
      <t>　　</t>
    </r>
    <r>
      <rPr>
        <b/>
        <sz val="11"/>
        <color theme="1"/>
        <rFont val="游ゴシック"/>
        <family val="3"/>
        <charset val="128"/>
        <scheme val="minor"/>
      </rPr>
      <t>Tube ID・サンプル名には記号や日本語の記載は行わず、アルファベットもしくは数字のみを使用してください。</t>
    </r>
    <phoneticPr fontId="1"/>
  </si>
  <si>
    <t>　　サンプル名とチューブの蓋に記載されている名前が異なる場合は、Tube IDを【B】Sample informationに記載してください。</t>
    <phoneticPr fontId="1"/>
  </si>
  <si>
    <r>
      <t>２）サンプル名もしくは</t>
    </r>
    <r>
      <rPr>
        <sz val="11"/>
        <color theme="1"/>
        <rFont val="游ゴシック"/>
        <family val="3"/>
        <charset val="128"/>
        <scheme val="minor"/>
      </rPr>
      <t>Tube ID</t>
    </r>
    <r>
      <rPr>
        <sz val="11"/>
        <color theme="1"/>
        <rFont val="游ゴシック"/>
        <family val="2"/>
        <charset val="128"/>
        <scheme val="minor"/>
      </rPr>
      <t>を</t>
    </r>
    <r>
      <rPr>
        <b/>
        <sz val="11"/>
        <color theme="1"/>
        <rFont val="游ゴシック"/>
        <family val="3"/>
        <charset val="128"/>
        <scheme val="minor"/>
      </rPr>
      <t>サンプルチューブの蓋</t>
    </r>
    <r>
      <rPr>
        <sz val="11"/>
        <color theme="1"/>
        <rFont val="游ゴシック"/>
        <family val="2"/>
        <charset val="128"/>
        <scheme val="minor"/>
      </rPr>
      <t>に正しく記載をお願い致します。</t>
    </r>
    <phoneticPr fontId="1"/>
  </si>
  <si>
    <t>１）弊社で指定するチューブはございませんが、なるべく1.5mlもしくは2mlチューブをお使いください。</t>
    <phoneticPr fontId="1"/>
  </si>
  <si>
    <t>サンプル発送準備の注意事項</t>
    <rPh sb="4" eb="6">
      <t>ハッソウ</t>
    </rPh>
    <rPh sb="6" eb="8">
      <t>ジュンビ</t>
    </rPh>
    <rPh sb="9" eb="13">
      <t>チュウイジコウ</t>
    </rPh>
    <phoneticPr fontId="1"/>
  </si>
  <si>
    <t>・弊社へサンプルを送付される際、海外からの輸送や特殊・高額な輸送方法（臨床検体用の専門輸送等）は、</t>
    <rPh sb="1" eb="3">
      <t>ヘイシャ</t>
    </rPh>
    <rPh sb="9" eb="11">
      <t>ソウフ</t>
    </rPh>
    <rPh sb="14" eb="15">
      <t>サイ</t>
    </rPh>
    <rPh sb="16" eb="18">
      <t>カイガイ</t>
    </rPh>
    <rPh sb="21" eb="23">
      <t>ユソウ</t>
    </rPh>
    <rPh sb="24" eb="26">
      <t>トクシュ</t>
    </rPh>
    <rPh sb="27" eb="29">
      <t>コウガク</t>
    </rPh>
    <rPh sb="30" eb="34">
      <t>ユソウホウホウ</t>
    </rPh>
    <rPh sb="35" eb="37">
      <t>リンショウ</t>
    </rPh>
    <rPh sb="37" eb="39">
      <t>ケンタイ</t>
    </rPh>
    <rPh sb="39" eb="40">
      <t>ヨウ</t>
    </rPh>
    <rPh sb="41" eb="46">
      <t>センモンユソウトウ</t>
    </rPh>
    <phoneticPr fontId="1"/>
  </si>
  <si>
    <t>　お客様のご負担（元払い）でお願い致します。</t>
    <phoneticPr fontId="1"/>
  </si>
  <si>
    <t>target amplicon DNA</t>
  </si>
  <si>
    <t>Amplicon</t>
  </si>
  <si>
    <t>&gt; 0.1ng/ul</t>
  </si>
  <si>
    <t>&gt;10ul</t>
  </si>
  <si>
    <t>TruSeq RNA Exome (TruSeq RNA Access)</t>
    <phoneticPr fontId="1"/>
  </si>
  <si>
    <t>SMART-Seq v4 (SMARTer Ultra low input RNA library)</t>
    <phoneticPr fontId="1"/>
  </si>
  <si>
    <t>NEBNext Small RNA library</t>
    <phoneticPr fontId="1"/>
  </si>
  <si>
    <t>微量RNA用のsmall RNA用ライブラリー調製Kit</t>
    <rPh sb="0" eb="2">
      <t>ビリョウ</t>
    </rPh>
    <rPh sb="5" eb="6">
      <t>ヨウ</t>
    </rPh>
    <rPh sb="16" eb="17">
      <t>ヨウ</t>
    </rPh>
    <phoneticPr fontId="1"/>
  </si>
  <si>
    <t>血液由来RNA用のsmall RNA用ライブラリー調製Kit</t>
    <rPh sb="0" eb="4">
      <t>ケツエキユライ</t>
    </rPh>
    <rPh sb="7" eb="8">
      <t>ヨウ</t>
    </rPh>
    <rPh sb="18" eb="19">
      <t>ヨウ</t>
    </rPh>
    <phoneticPr fontId="1"/>
  </si>
  <si>
    <t>Human/Mouse Xenograft</t>
    <phoneticPr fontId="1"/>
  </si>
  <si>
    <t>マウステール</t>
    <phoneticPr fontId="1"/>
  </si>
  <si>
    <t>９）作成いただいたオーダーシートはngs@macrogen-japan.co.jp宛に電子ファイルもお送りください。</t>
    <rPh sb="2" eb="4">
      <t>サクセイ</t>
    </rPh>
    <rPh sb="41" eb="42">
      <t>アテ</t>
    </rPh>
    <rPh sb="43" eb="45">
      <t>デンシ</t>
    </rPh>
    <rPh sb="51" eb="52">
      <t>オク</t>
    </rPh>
    <phoneticPr fontId="1"/>
  </si>
  <si>
    <t>Test1</t>
    <phoneticPr fontId="1"/>
  </si>
  <si>
    <t>SMARTer Stranded RNA library　(PolyA)</t>
    <phoneticPr fontId="1"/>
  </si>
  <si>
    <t>TruSeq Stranded Total RNA (NEB Microbe)</t>
  </si>
  <si>
    <t>SMARTer Stranded RNA library　(RiboZero)</t>
    <phoneticPr fontId="1"/>
  </si>
  <si>
    <t>TAAGGCGA</t>
    <phoneticPr fontId="3"/>
  </si>
  <si>
    <t>Other　※右下のセルに詳細をご記入ください。</t>
    <phoneticPr fontId="1"/>
  </si>
  <si>
    <t>KO</t>
    <phoneticPr fontId="1"/>
  </si>
  <si>
    <t>WT</t>
    <phoneticPr fontId="1"/>
  </si>
  <si>
    <t>比較パターンをサンプルグループ名でご記入ください。
比較パターンは必ずTest vs Controlの順でご記入ください。
比較パターンの数によって追加費用がかかることがございます。
再度データ解析を行います際は追加費用が発生することがございます。</t>
    <phoneticPr fontId="1"/>
  </si>
  <si>
    <t>Test Sample Group Name</t>
    <phoneticPr fontId="1"/>
  </si>
  <si>
    <t>Control Sample Group Name</t>
    <phoneticPr fontId="1"/>
  </si>
  <si>
    <t>【C】index informationシートにもご記入をお願いします。</t>
    <rPh sb="26" eb="28">
      <t>キニュウ</t>
    </rPh>
    <rPh sb="30" eb="31">
      <t>ネガ</t>
    </rPh>
    <phoneticPr fontId="1"/>
  </si>
  <si>
    <t>リファレンス配列へのMapping及びサンプル間の発現比較　※【D】Comparison Pair informationシートに比較パターンをご記入ください。</t>
    <rPh sb="6" eb="8">
      <t>ハイレツ</t>
    </rPh>
    <rPh sb="17" eb="18">
      <t>オヨ</t>
    </rPh>
    <rPh sb="23" eb="24">
      <t>カン</t>
    </rPh>
    <rPh sb="25" eb="27">
      <t>ハツゲン</t>
    </rPh>
    <rPh sb="27" eb="29">
      <t>ヒカク</t>
    </rPh>
    <phoneticPr fontId="1"/>
  </si>
  <si>
    <t>リファレンス配列へのMapping及びサンプル間の発現比較及びKEGGパスウェイ解析　※【D】Comparison Pair informationシートに比較パターンをご記入ください。</t>
    <rPh sb="6" eb="8">
      <t>ハイレツ</t>
    </rPh>
    <rPh sb="17" eb="18">
      <t>オヨ</t>
    </rPh>
    <rPh sb="23" eb="24">
      <t>カン</t>
    </rPh>
    <rPh sb="25" eb="27">
      <t>ハツゲン</t>
    </rPh>
    <rPh sb="27" eb="29">
      <t>ヒカク</t>
    </rPh>
    <rPh sb="29" eb="30">
      <t>オヨ</t>
    </rPh>
    <rPh sb="40" eb="42">
      <t>カイセキ</t>
    </rPh>
    <rPh sb="78" eb="80">
      <t>ヒカク</t>
    </rPh>
    <rPh sb="86" eb="88">
      <t>キニュウ</t>
    </rPh>
    <phoneticPr fontId="1"/>
  </si>
  <si>
    <t>ヒト、マウスのみ　サンプル間の発現比較及びAlternative Splicing解析　　※【D】Comparison Pair informationシートに比較パターンをご記入ください。</t>
    <rPh sb="13" eb="14">
      <t>カン</t>
    </rPh>
    <rPh sb="15" eb="17">
      <t>ハツゲン</t>
    </rPh>
    <rPh sb="17" eb="19">
      <t>ヒカク</t>
    </rPh>
    <rPh sb="19" eb="20">
      <t>オヨ</t>
    </rPh>
    <rPh sb="41" eb="43">
      <t>カイセキ</t>
    </rPh>
    <phoneticPr fontId="1"/>
  </si>
  <si>
    <t>ヒトのみ　サンプル間の発現比較及びAlternative Splicing、Fugion Gene解析　　※【D】Comparison Pair informationシートに比較パターンをご記入ください。</t>
    <phoneticPr fontId="1"/>
  </si>
  <si>
    <t>ヒト、マウスのみ　サンプル間の発現比較及びAlternative Splicing解析及びKEGGパスウェイ解析　※【D】Comparison Pair informationシートに比較パターンをご記入ください。</t>
    <rPh sb="13" eb="14">
      <t>カン</t>
    </rPh>
    <rPh sb="15" eb="17">
      <t>ハツゲン</t>
    </rPh>
    <rPh sb="17" eb="19">
      <t>ヒカク</t>
    </rPh>
    <rPh sb="19" eb="20">
      <t>オヨ</t>
    </rPh>
    <rPh sb="41" eb="43">
      <t>カイセキ</t>
    </rPh>
    <phoneticPr fontId="1"/>
  </si>
  <si>
    <t>未知配列のAssembly(Contig作成)、サンプル間の発現比較　※【D】Comparison Pair informationシートに比較パターンをご記入ください。</t>
    <rPh sb="0" eb="2">
      <t>ミチ</t>
    </rPh>
    <rPh sb="2" eb="4">
      <t>ハイレツ</t>
    </rPh>
    <rPh sb="20" eb="22">
      <t>サクセイ</t>
    </rPh>
    <phoneticPr fontId="1"/>
  </si>
  <si>
    <t>【C】index informationシートもご記入ください。</t>
    <rPh sb="25" eb="27">
      <t>キニュウ</t>
    </rPh>
    <phoneticPr fontId="1"/>
  </si>
  <si>
    <t>Sample Group name</t>
    <phoneticPr fontId="1"/>
  </si>
  <si>
    <t>例1</t>
    <rPh sb="0" eb="1">
      <t>レイ</t>
    </rPh>
    <phoneticPr fontId="1"/>
  </si>
  <si>
    <t>例2</t>
    <rPh sb="0" eb="1">
      <t>レイ</t>
    </rPh>
    <phoneticPr fontId="1"/>
  </si>
  <si>
    <t>0h</t>
    <phoneticPr fontId="1"/>
  </si>
  <si>
    <t>12h</t>
    <phoneticPr fontId="1"/>
  </si>
  <si>
    <t>24h</t>
    <phoneticPr fontId="1"/>
  </si>
  <si>
    <t>0h-1</t>
    <phoneticPr fontId="1"/>
  </si>
  <si>
    <t>12h-1</t>
    <phoneticPr fontId="1"/>
  </si>
  <si>
    <t>24h-1</t>
    <phoneticPr fontId="1"/>
  </si>
  <si>
    <t>記入例1</t>
    <rPh sb="0" eb="3">
      <t>キニュウレイ</t>
    </rPh>
    <phoneticPr fontId="1"/>
  </si>
  <si>
    <t>記入例2</t>
    <rPh sb="0" eb="3">
      <t>キニュウレイ</t>
    </rPh>
    <phoneticPr fontId="1"/>
  </si>
  <si>
    <t>DrugA</t>
    <phoneticPr fontId="1"/>
  </si>
  <si>
    <t>DrugB</t>
    <phoneticPr fontId="1"/>
  </si>
  <si>
    <t>DrugC</t>
    <phoneticPr fontId="1"/>
  </si>
  <si>
    <t>Control</t>
    <phoneticPr fontId="1"/>
  </si>
  <si>
    <t>インフォマティクス解析でサンプル(群)間の比較をご希望の際は、
比較するサンプルのグループ名をご指定ください。(n=1の場合でも必須となります)
グループ名は英数字でご記入ください。記号は-及び_のみ使用可能です。
また、20文字以内でご指定下さい。
1サンプルを複数グループでの比較に使用する場合は、
Sample Group Nameを複数ご記入ください。
Sample Nameは【B】Sample information Sheetに記入いただいたものが反映されます。</t>
    <rPh sb="132" eb="134">
      <t>フクスウ</t>
    </rPh>
    <rPh sb="140" eb="142">
      <t>ヒカク</t>
    </rPh>
    <rPh sb="143" eb="145">
      <t>シヨウ</t>
    </rPh>
    <rPh sb="147" eb="149">
      <t>バアイ</t>
    </rPh>
    <rPh sb="170" eb="172">
      <t>フクスウ</t>
    </rPh>
    <rPh sb="173" eb="175">
      <t>キニュウ</t>
    </rPh>
    <rPh sb="221" eb="223">
      <t>キニュウ</t>
    </rPh>
    <rPh sb="231" eb="233">
      <t>ハンエイ</t>
    </rPh>
    <phoneticPr fontId="1"/>
  </si>
  <si>
    <t>Sample name
(14文字以内)</t>
    <rPh sb="15" eb="19">
      <t>モジイナイ</t>
    </rPh>
    <phoneticPr fontId="1"/>
  </si>
  <si>
    <t>Sample Name(14文字以内)</t>
    <rPh sb="14" eb="18">
      <t>モジイナイ</t>
    </rPh>
    <phoneticPr fontId="3"/>
  </si>
  <si>
    <t>Sample Group name(20文字以内)</t>
    <rPh sb="20" eb="24">
      <t>モジイナイ</t>
    </rPh>
    <phoneticPr fontId="1"/>
  </si>
  <si>
    <t>10kb SMRTbell Express</t>
    <phoneticPr fontId="1"/>
  </si>
  <si>
    <t>機種にかかわらず、MiSeq,HiSeq2000/2500,
NovaSeq v1.0側に記載の配列をご記入ください。</t>
    <phoneticPr fontId="1"/>
  </si>
  <si>
    <t>GQN</t>
    <phoneticPr fontId="1"/>
  </si>
  <si>
    <t>ライブラリー調製に使用するKitをご確認の上、下記条件のDNAをご準備ください。
GQNは40kb以上を基準にしており、2.0の場合は全体の20%以上のDNAが40kb以上であることを示します。</t>
    <rPh sb="6" eb="8">
      <t>チョウセイ</t>
    </rPh>
    <rPh sb="9" eb="11">
      <t>シヨウ</t>
    </rPh>
    <rPh sb="18" eb="20">
      <t>カクニン</t>
    </rPh>
    <rPh sb="21" eb="22">
      <t>ウエ</t>
    </rPh>
    <rPh sb="23" eb="25">
      <t>カキ</t>
    </rPh>
    <rPh sb="25" eb="27">
      <t>ジョウケン</t>
    </rPh>
    <rPh sb="33" eb="35">
      <t>ジュンビ</t>
    </rPh>
    <rPh sb="49" eb="51">
      <t>イジョウ</t>
    </rPh>
    <rPh sb="52" eb="54">
      <t>キジュン</t>
    </rPh>
    <rPh sb="64" eb="66">
      <t>バアイ</t>
    </rPh>
    <rPh sb="67" eb="69">
      <t>ゼンタイ</t>
    </rPh>
    <rPh sb="73" eb="75">
      <t>イジョウ</t>
    </rPh>
    <rPh sb="84" eb="86">
      <t>イジョウ</t>
    </rPh>
    <rPh sb="92" eb="93">
      <t>シメ</t>
    </rPh>
    <phoneticPr fontId="1"/>
  </si>
  <si>
    <t xml:space="preserve"> 0.1ug</t>
    <phoneticPr fontId="1"/>
  </si>
  <si>
    <t>1.0ug</t>
    <phoneticPr fontId="1"/>
  </si>
  <si>
    <t>0.2ug</t>
    <phoneticPr fontId="1"/>
  </si>
  <si>
    <t>0.1ug</t>
    <phoneticPr fontId="1"/>
  </si>
  <si>
    <t>2.0ug</t>
    <phoneticPr fontId="1"/>
  </si>
  <si>
    <t>8.1ug</t>
    <phoneticPr fontId="1"/>
  </si>
  <si>
    <t>4.1ug</t>
    <phoneticPr fontId="1"/>
  </si>
  <si>
    <t xml:space="preserve"> 8.1ug</t>
    <phoneticPr fontId="1"/>
  </si>
  <si>
    <t>0.01ug</t>
    <phoneticPr fontId="1"/>
  </si>
  <si>
    <t>0.05ug</t>
    <phoneticPr fontId="1"/>
  </si>
  <si>
    <t>3.0ug</t>
    <phoneticPr fontId="1"/>
  </si>
  <si>
    <t>0.5ug</t>
    <phoneticPr fontId="1"/>
  </si>
  <si>
    <t>0.6ug</t>
    <phoneticPr fontId="1"/>
  </si>
  <si>
    <t>下記サンプル基準は2021年10月1日時点の基準となります。</t>
    <phoneticPr fontId="1"/>
  </si>
  <si>
    <t>7.0</t>
    <phoneticPr fontId="1"/>
  </si>
  <si>
    <t>こちらから弊社プライバシーポリシーをご確認いただき、個人情報の取扱いについてご同意の上ご発注ください。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</si>
</sst>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42"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6"/>
      <name val="游ゴシック"/>
      <family val="3"/>
      <charset val="128"/>
      <scheme val="minor"/>
    </font>
    <font>
      <sz val="11"/>
      <color rgb="FFFF0000"/>
      <name val="游ゴシック"/>
      <family val="2"/>
      <charset val="128"/>
      <scheme val="minor"/>
    </font>
    <font>
      <b/>
      <sz val="18"/>
      <color theme="1"/>
      <name val="游ゴシック"/>
      <family val="3"/>
      <charset val="128"/>
      <scheme val="minor"/>
    </font>
    <font>
      <sz val="11"/>
      <color theme="1"/>
      <name val="游ゴシック"/>
      <family val="3"/>
      <charset val="128"/>
      <scheme val="minor"/>
    </font>
    <font>
      <sz val="11"/>
      <color theme="1"/>
      <name val="游ゴシック"/>
      <family val="2"/>
      <scheme val="minor"/>
    </font>
    <font>
      <sz val="10"/>
      <name val="游ゴシック"/>
      <family val="2"/>
      <scheme val="minor"/>
    </font>
    <font>
      <u/>
      <sz val="10"/>
      <color rgb="FFFF0000"/>
      <name val="游ゴシック"/>
      <family val="3"/>
      <charset val="128"/>
      <scheme val="minor"/>
    </font>
    <font>
      <sz val="10"/>
      <name val="游ゴシック"/>
      <family val="3"/>
      <charset val="128"/>
      <scheme val="minor"/>
    </font>
    <font>
      <sz val="11"/>
      <name val="游ゴシック"/>
      <family val="3"/>
      <charset val="128"/>
      <scheme val="minor"/>
    </font>
    <font>
      <sz val="8"/>
      <name val="游ゴシック"/>
      <family val="3"/>
      <charset val="128"/>
      <scheme val="minor"/>
    </font>
    <font>
      <u/>
      <sz val="11"/>
      <color theme="10"/>
      <name val="游ゴシック"/>
      <family val="2"/>
      <charset val="128"/>
      <scheme val="minor"/>
    </font>
    <font>
      <sz val="11"/>
      <name val="游ゴシック"/>
      <family val="2"/>
      <scheme val="minor"/>
    </font>
    <font>
      <sz val="11"/>
      <color theme="0" tint="-0.34998626667073579"/>
      <name val="游ゴシック"/>
      <family val="3"/>
      <charset val="128"/>
      <scheme val="minor"/>
    </font>
    <font>
      <vertAlign val="subscript"/>
      <sz val="11"/>
      <color theme="0" tint="-0.34998626667073579"/>
      <name val="游ゴシック"/>
      <family val="3"/>
      <charset val="128"/>
      <scheme val="minor"/>
    </font>
    <font>
      <sz val="11"/>
      <color theme="0" tint="-0.34998626667073579"/>
      <name val="游ゴシック"/>
      <family val="2"/>
      <charset val="128"/>
      <scheme val="minor"/>
    </font>
    <font>
      <sz val="11"/>
      <color theme="0" tint="-0.34998626667073579"/>
      <name val="游ゴシック"/>
      <family val="2"/>
      <scheme val="minor"/>
    </font>
    <font>
      <b/>
      <sz val="11"/>
      <color theme="1"/>
      <name val="游ゴシック"/>
      <family val="3"/>
      <charset val="128"/>
      <scheme val="minor"/>
    </font>
    <font>
      <b/>
      <sz val="14"/>
      <color theme="1"/>
      <name val="游ゴシック"/>
      <family val="3"/>
      <charset val="128"/>
      <scheme val="minor"/>
    </font>
    <font>
      <sz val="11"/>
      <color theme="2"/>
      <name val="游ゴシック"/>
      <family val="2"/>
      <charset val="128"/>
      <scheme val="minor"/>
    </font>
    <font>
      <sz val="11"/>
      <color theme="0"/>
      <name val="游ゴシック"/>
      <family val="2"/>
      <charset val="128"/>
      <scheme val="minor"/>
    </font>
    <font>
      <sz val="10"/>
      <color theme="1"/>
      <name val="游ゴシック"/>
      <family val="3"/>
      <charset val="128"/>
      <scheme val="minor"/>
    </font>
    <font>
      <sz val="11"/>
      <color theme="1"/>
      <name val="Arial"/>
      <family val="2"/>
    </font>
    <font>
      <sz val="9"/>
      <color theme="0" tint="-0.499984740745262"/>
      <name val="ＭＳ ゴシック"/>
      <family val="3"/>
      <charset val="128"/>
    </font>
    <font>
      <sz val="9"/>
      <color theme="1"/>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
      <sz val="9"/>
      <color theme="0" tint="-0.499984740745262"/>
      <name val="游ゴシック"/>
      <family val="3"/>
      <charset val="128"/>
      <scheme val="minor"/>
    </font>
    <font>
      <sz val="12"/>
      <color theme="1"/>
      <name val="游ゴシック"/>
      <family val="2"/>
      <charset val="128"/>
      <scheme val="minor"/>
    </font>
    <font>
      <u/>
      <sz val="11"/>
      <color theme="4"/>
      <name val="游ゴシック"/>
      <family val="2"/>
      <charset val="128"/>
      <scheme val="minor"/>
    </font>
    <font>
      <sz val="12"/>
      <name val="游ゴシック"/>
      <family val="3"/>
      <charset val="128"/>
      <scheme val="minor"/>
    </font>
    <font>
      <sz val="10"/>
      <color rgb="FFFF0000"/>
      <name val="游ゴシック"/>
      <family val="3"/>
      <charset val="128"/>
      <scheme val="minor"/>
    </font>
    <font>
      <sz val="8"/>
      <color theme="1"/>
      <name val="游ゴシック"/>
      <family val="2"/>
      <scheme val="minor"/>
    </font>
    <font>
      <b/>
      <sz val="12"/>
      <color rgb="FFFF0000"/>
      <name val="游ゴシック"/>
      <family val="3"/>
      <charset val="128"/>
      <scheme val="minor"/>
    </font>
    <font>
      <sz val="11"/>
      <color indexed="8"/>
      <name val="游ゴシック"/>
      <family val="3"/>
      <charset val="128"/>
      <scheme val="minor"/>
    </font>
    <font>
      <sz val="9"/>
      <color rgb="FF000000"/>
      <name val="Meiryo UI"/>
      <family val="3"/>
      <charset val="128"/>
    </font>
    <font>
      <sz val="11"/>
      <color theme="0" tint="-0.499984740745262"/>
      <name val="游ゴシック"/>
      <family val="2"/>
      <charset val="128"/>
      <scheme val="minor"/>
    </font>
    <font>
      <sz val="11"/>
      <color theme="0" tint="-0.499984740745262"/>
      <name val="游ゴシック"/>
      <family val="3"/>
      <charset val="128"/>
      <scheme val="minor"/>
    </font>
    <font>
      <b/>
      <sz val="16"/>
      <color rgb="FFFF0000"/>
      <name val="游ゴシック"/>
      <family val="3"/>
      <charset val="128"/>
      <scheme val="minor"/>
    </font>
    <font>
      <sz val="9"/>
      <name val="Meiryo UI"/>
      <family val="3"/>
      <charset val="128"/>
    </font>
  </fonts>
  <fills count="3">
    <fill>
      <patternFill patternType="none"/>
    </fill>
    <fill>
      <patternFill patternType="gray125"/>
    </fill>
    <fill>
      <patternFill patternType="solid">
        <fgColor theme="0" tint="-4.9989318521683403E-2"/>
        <bgColor indexed="64"/>
      </patternFill>
    </fill>
  </fills>
  <borders count="65">
    <border>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FF0000"/>
      </left>
      <right style="medium">
        <color rgb="FFFF0000"/>
      </right>
      <top style="medium">
        <color rgb="FFFF0000"/>
      </top>
      <bottom style="medium">
        <color rgb="FFFF0000"/>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thin">
        <color indexed="64"/>
      </bottom>
      <diagonal/>
    </border>
    <border>
      <left/>
      <right/>
      <top style="medium">
        <color rgb="FFFF0000"/>
      </top>
      <bottom style="medium">
        <color rgb="FFFF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auto="1"/>
      </top>
      <bottom style="thick">
        <color rgb="FFFF0000"/>
      </bottom>
      <diagonal/>
    </border>
    <border>
      <left/>
      <right style="thin">
        <color auto="1"/>
      </right>
      <top style="medium">
        <color rgb="FFFF0000"/>
      </top>
      <bottom style="thin">
        <color auto="1"/>
      </bottom>
      <diagonal/>
    </border>
    <border>
      <left style="thin">
        <color auto="1"/>
      </left>
      <right style="medium">
        <color rgb="FFFF0000"/>
      </right>
      <top style="thin">
        <color auto="1"/>
      </top>
      <bottom style="thin">
        <color indexed="64"/>
      </bottom>
      <diagonal/>
    </border>
    <border>
      <left style="hair">
        <color indexed="64"/>
      </left>
      <right/>
      <top/>
      <bottom/>
      <diagonal/>
    </border>
    <border>
      <left style="thin">
        <color indexed="64"/>
      </left>
      <right/>
      <top style="medium">
        <color rgb="FFFF0000"/>
      </top>
      <bottom style="thin">
        <color auto="1"/>
      </bottom>
      <diagonal/>
    </border>
    <border>
      <left style="hair">
        <color indexed="64"/>
      </left>
      <right/>
      <top style="thin">
        <color auto="1"/>
      </top>
      <bottom style="thin">
        <color indexed="64"/>
      </bottom>
      <diagonal/>
    </border>
    <border>
      <left style="thin">
        <color auto="1"/>
      </left>
      <right/>
      <top style="medium">
        <color rgb="FFFF0000"/>
      </top>
      <bottom style="medium">
        <color rgb="FFFF0000"/>
      </bottom>
      <diagonal/>
    </border>
    <border>
      <left/>
      <right style="thin">
        <color auto="1"/>
      </right>
      <top style="medium">
        <color rgb="FFFF0000"/>
      </top>
      <bottom style="medium">
        <color rgb="FFFF0000"/>
      </bottom>
      <diagonal/>
    </border>
    <border>
      <left/>
      <right/>
      <top style="thin">
        <color indexed="64"/>
      </top>
      <bottom/>
      <diagonal/>
    </border>
    <border>
      <left style="thin">
        <color auto="1"/>
      </left>
      <right/>
      <top style="thin">
        <color auto="1"/>
      </top>
      <bottom/>
      <diagonal/>
    </border>
    <border>
      <left/>
      <right/>
      <top style="medium">
        <color indexed="64"/>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style="medium">
        <color rgb="FFFF0000"/>
      </top>
      <bottom style="thin">
        <color auto="1"/>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medium">
        <color indexed="64"/>
      </right>
      <top style="medium">
        <color indexed="64"/>
      </top>
      <bottom style="thin">
        <color auto="1"/>
      </bottom>
      <diagonal/>
    </border>
    <border>
      <left/>
      <right/>
      <top style="medium">
        <color rgb="FFFF0000"/>
      </top>
      <bottom style="medium">
        <color indexed="64"/>
      </bottom>
      <diagonal/>
    </border>
    <border>
      <left/>
      <right/>
      <top/>
      <bottom style="medium">
        <color indexed="64"/>
      </bottom>
      <diagonal/>
    </border>
  </borders>
  <cellStyleXfs count="3">
    <xf numFmtId="0" fontId="0" fillId="0" borderId="0">
      <alignment vertical="center"/>
    </xf>
    <xf numFmtId="0" fontId="7" fillId="0" borderId="0"/>
    <xf numFmtId="0" fontId="13" fillId="0" borderId="0" applyNumberFormat="0" applyFill="0" applyBorder="0" applyAlignment="0" applyProtection="0">
      <alignment vertical="center"/>
    </xf>
  </cellStyleXfs>
  <cellXfs count="284">
    <xf numFmtId="0" fontId="0" fillId="0" borderId="0" xfId="0">
      <alignment vertical="center"/>
    </xf>
    <xf numFmtId="0" fontId="0" fillId="0" borderId="2" xfId="0" applyBorder="1">
      <alignment vertical="center"/>
    </xf>
    <xf numFmtId="0" fontId="4" fillId="0" borderId="0" xfId="0" applyFo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4" fillId="0" borderId="0" xfId="0" applyFont="1" applyAlignment="1">
      <alignment horizontal="left" vertical="center"/>
    </xf>
    <xf numFmtId="0" fontId="20" fillId="0" borderId="0" xfId="0" applyFont="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2" xfId="0" applyBorder="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8" xfId="0" applyBorder="1">
      <alignment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8" xfId="0" applyBorder="1">
      <alignment vertical="center"/>
    </xf>
    <xf numFmtId="0" fontId="0" fillId="0" borderId="20" xfId="0" applyBorder="1">
      <alignment vertical="center"/>
    </xf>
    <xf numFmtId="0" fontId="0" fillId="0" borderId="23" xfId="0" applyBorder="1">
      <alignment vertical="center"/>
    </xf>
    <xf numFmtId="0" fontId="0" fillId="0" borderId="25" xfId="0" applyBorder="1">
      <alignment vertical="center"/>
    </xf>
    <xf numFmtId="0" fontId="0" fillId="0" borderId="19" xfId="0" applyBorder="1" applyAlignment="1">
      <alignment horizontal="center" vertical="center"/>
    </xf>
    <xf numFmtId="0" fontId="0" fillId="0" borderId="24" xfId="0" applyBorder="1" applyAlignment="1">
      <alignment horizontal="center" vertical="center"/>
    </xf>
    <xf numFmtId="0" fontId="19" fillId="2" borderId="1" xfId="0" applyFont="1" applyFill="1" applyBorder="1" applyAlignment="1">
      <alignment horizontal="center" vertical="center"/>
    </xf>
    <xf numFmtId="0" fontId="19" fillId="2" borderId="26" xfId="0" applyFont="1" applyFill="1" applyBorder="1">
      <alignment vertical="center"/>
    </xf>
    <xf numFmtId="0" fontId="19" fillId="2" borderId="26" xfId="0" applyFont="1" applyFill="1" applyBorder="1" applyAlignment="1">
      <alignment horizontal="center" vertical="center"/>
    </xf>
    <xf numFmtId="0" fontId="19" fillId="2" borderId="26" xfId="0" applyFont="1" applyFill="1" applyBorder="1" applyAlignment="1">
      <alignment horizontal="center" vertical="center" wrapText="1"/>
    </xf>
    <xf numFmtId="0" fontId="19" fillId="2" borderId="27" xfId="0" applyFont="1" applyFill="1" applyBorder="1" applyAlignment="1">
      <alignment horizontal="center" vertical="center"/>
    </xf>
    <xf numFmtId="0" fontId="0" fillId="2" borderId="1" xfId="0" applyFill="1" applyBorder="1" applyAlignment="1">
      <alignment horizontal="center" vertical="center"/>
    </xf>
    <xf numFmtId="0" fontId="0" fillId="2" borderId="26" xfId="0" applyFill="1" applyBorder="1" applyAlignment="1">
      <alignment horizontal="center" vertical="center"/>
    </xf>
    <xf numFmtId="0" fontId="0" fillId="2" borderId="26" xfId="0" applyFill="1" applyBorder="1" applyAlignment="1">
      <alignment horizontal="center" vertical="center" wrapText="1"/>
    </xf>
    <xf numFmtId="0" fontId="0" fillId="2" borderId="26" xfId="0" applyFill="1" applyBorder="1">
      <alignment vertical="center"/>
    </xf>
    <xf numFmtId="0" fontId="0" fillId="2" borderId="27" xfId="0" applyFill="1" applyBorder="1" applyAlignment="1">
      <alignment horizontal="center" vertical="center"/>
    </xf>
    <xf numFmtId="0" fontId="0" fillId="0" borderId="0" xfId="0" applyAlignment="1">
      <alignment vertical="center" wrapText="1"/>
    </xf>
    <xf numFmtId="0" fontId="20" fillId="0" borderId="0" xfId="0" applyFont="1">
      <alignment vertical="center"/>
    </xf>
    <xf numFmtId="0" fontId="19" fillId="2" borderId="26" xfId="0" applyFont="1" applyFill="1" applyBorder="1" applyAlignment="1">
      <alignment horizontal="left" vertical="center"/>
    </xf>
    <xf numFmtId="0" fontId="0" fillId="2" borderId="26" xfId="0" applyFill="1" applyBorder="1" applyAlignment="1">
      <alignment horizontal="left" vertical="center"/>
    </xf>
    <xf numFmtId="9" fontId="0" fillId="0" borderId="2" xfId="0" applyNumberFormat="1" applyBorder="1" applyAlignment="1">
      <alignment horizontal="center" vertical="center"/>
    </xf>
    <xf numFmtId="0" fontId="0" fillId="0" borderId="0" xfId="0" applyProtection="1">
      <alignment vertical="center"/>
      <protection locked="0"/>
    </xf>
    <xf numFmtId="0" fontId="0" fillId="0" borderId="6" xfId="0" applyBorder="1" applyProtection="1">
      <alignment vertical="center"/>
      <protection locked="0"/>
    </xf>
    <xf numFmtId="0" fontId="0" fillId="0" borderId="0" xfId="0" applyAlignment="1" applyProtection="1">
      <alignment horizontal="center" vertical="center"/>
      <protection locked="0"/>
    </xf>
    <xf numFmtId="0" fontId="0" fillId="0" borderId="2" xfId="0" applyBorder="1" applyProtection="1">
      <alignment vertical="center"/>
      <protection locked="0"/>
    </xf>
    <xf numFmtId="0" fontId="0" fillId="0" borderId="0" xfId="0" applyProtection="1">
      <alignment vertical="center"/>
    </xf>
    <xf numFmtId="0" fontId="5" fillId="0" borderId="0" xfId="0" applyFont="1" applyProtection="1">
      <alignment vertical="center"/>
    </xf>
    <xf numFmtId="0" fontId="4" fillId="0" borderId="0" xfId="0" applyFont="1" applyAlignment="1" applyProtection="1">
      <alignment horizontal="left" vertical="center"/>
    </xf>
    <xf numFmtId="0" fontId="2" fillId="0" borderId="0" xfId="0" applyFont="1" applyAlignment="1" applyProtection="1">
      <alignment vertical="center" wrapText="1"/>
    </xf>
    <xf numFmtId="0" fontId="0" fillId="0" borderId="0" xfId="0" applyAlignment="1" applyProtection="1">
      <alignment horizontal="center" vertical="center"/>
    </xf>
    <xf numFmtId="0" fontId="0" fillId="0" borderId="2" xfId="0" applyBorder="1" applyProtection="1">
      <alignment vertical="center"/>
    </xf>
    <xf numFmtId="0" fontId="15" fillId="0" borderId="2" xfId="0" applyFont="1" applyBorder="1" applyAlignment="1" applyProtection="1">
      <alignment horizontal="center" vertical="center"/>
    </xf>
    <xf numFmtId="0" fontId="15" fillId="0" borderId="8"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7" fillId="0" borderId="0" xfId="1" applyProtection="1">
      <protection locked="0"/>
    </xf>
    <xf numFmtId="0" fontId="7" fillId="0" borderId="2" xfId="1" applyBorder="1" applyProtection="1">
      <protection locked="0"/>
    </xf>
    <xf numFmtId="0" fontId="7" fillId="0" borderId="0" xfId="1" applyProtection="1"/>
    <xf numFmtId="0" fontId="7" fillId="0" borderId="0" xfId="1" applyAlignment="1" applyProtection="1">
      <alignment vertical="center"/>
    </xf>
    <xf numFmtId="0" fontId="7" fillId="0" borderId="0" xfId="1" applyAlignment="1" applyProtection="1">
      <alignment horizontal="center" vertical="center"/>
    </xf>
    <xf numFmtId="0" fontId="15" fillId="0" borderId="2" xfId="1" applyFont="1" applyBorder="1" applyAlignment="1" applyProtection="1">
      <alignment horizontal="center" vertical="center"/>
    </xf>
    <xf numFmtId="0" fontId="7" fillId="0" borderId="2" xfId="1" applyBorder="1" applyProtection="1"/>
    <xf numFmtId="0" fontId="6" fillId="0" borderId="0" xfId="0" applyFont="1" applyProtection="1">
      <alignment vertical="center"/>
    </xf>
    <xf numFmtId="0" fontId="13" fillId="0" borderId="0" xfId="2" applyAlignment="1" applyProtection="1">
      <alignment horizontal="left" vertical="center"/>
    </xf>
    <xf numFmtId="0" fontId="0" fillId="0" borderId="0" xfId="0" applyBorder="1" applyAlignment="1" applyProtection="1">
      <alignment horizontal="center" vertical="center"/>
    </xf>
    <xf numFmtId="0" fontId="0" fillId="0" borderId="0" xfId="0" applyBorder="1" applyProtection="1">
      <alignment vertical="center"/>
    </xf>
    <xf numFmtId="0" fontId="22" fillId="0" borderId="0" xfId="0" applyFont="1" applyProtection="1">
      <alignment vertical="center"/>
    </xf>
    <xf numFmtId="0" fontId="22" fillId="0" borderId="0" xfId="0" applyFont="1" applyBorder="1" applyAlignment="1" applyProtection="1">
      <alignment horizontal="left" vertical="center"/>
    </xf>
    <xf numFmtId="0" fontId="0" fillId="0" borderId="0" xfId="0" applyAlignment="1" applyProtection="1">
      <alignment horizontal="left" vertical="center"/>
    </xf>
    <xf numFmtId="0" fontId="0" fillId="0" borderId="0" xfId="0" applyBorder="1" applyAlignment="1" applyProtection="1">
      <alignment vertical="top"/>
    </xf>
    <xf numFmtId="0" fontId="0" fillId="0" borderId="0" xfId="0" applyBorder="1" applyAlignment="1" applyProtection="1">
      <alignment horizontal="left" vertical="center"/>
    </xf>
    <xf numFmtId="0" fontId="0" fillId="0" borderId="0" xfId="0" applyBorder="1" applyAlignment="1" applyProtection="1">
      <alignment vertical="center"/>
    </xf>
    <xf numFmtId="0" fontId="22" fillId="0" borderId="0" xfId="0" applyFont="1" applyBorder="1" applyAlignment="1" applyProtection="1">
      <alignment horizontal="center" vertical="center"/>
    </xf>
    <xf numFmtId="0" fontId="23" fillId="0" borderId="0" xfId="0" applyFont="1" applyAlignment="1">
      <alignment horizontal="left"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0" borderId="35" xfId="0" applyBorder="1" applyAlignment="1" applyProtection="1">
      <alignment horizontal="center" vertical="center"/>
    </xf>
    <xf numFmtId="0" fontId="26" fillId="0" borderId="0" xfId="0" applyFont="1" applyBorder="1" applyAlignment="1" applyProtection="1">
      <alignment horizontal="center" vertical="center"/>
    </xf>
    <xf numFmtId="0" fontId="26" fillId="0" borderId="0" xfId="0" applyFont="1" applyProtection="1">
      <alignment vertical="center"/>
    </xf>
    <xf numFmtId="0" fontId="26" fillId="0" borderId="0" xfId="0" applyFont="1" applyAlignment="1" applyProtection="1">
      <alignment vertical="center" wrapText="1" shrinkToFit="1"/>
    </xf>
    <xf numFmtId="0" fontId="27" fillId="0" borderId="0" xfId="0" applyFont="1" applyProtection="1">
      <alignment vertical="center"/>
    </xf>
    <xf numFmtId="0" fontId="27" fillId="0" borderId="12" xfId="0" applyFont="1" applyBorder="1" applyAlignment="1" applyProtection="1">
      <alignment vertical="center"/>
      <protection locked="0"/>
    </xf>
    <xf numFmtId="0" fontId="27" fillId="0" borderId="7" xfId="0" applyFont="1" applyBorder="1" applyAlignment="1" applyProtection="1">
      <alignment vertical="center" shrinkToFit="1"/>
      <protection locked="0"/>
    </xf>
    <xf numFmtId="0" fontId="0" fillId="0" borderId="0" xfId="0" applyBorder="1" applyAlignment="1" applyProtection="1">
      <alignment horizontal="center" vertical="center"/>
      <protection locked="0"/>
    </xf>
    <xf numFmtId="0" fontId="0" fillId="0" borderId="0" xfId="0" applyBorder="1" applyProtection="1">
      <alignment vertical="center"/>
      <protection locked="0"/>
    </xf>
    <xf numFmtId="0" fontId="30" fillId="0" borderId="2" xfId="0" applyFont="1" applyBorder="1" applyAlignment="1" applyProtection="1">
      <alignment horizontal="center" vertical="center"/>
    </xf>
    <xf numFmtId="0" fontId="30" fillId="0" borderId="2" xfId="0" applyFont="1" applyBorder="1" applyProtection="1">
      <alignment vertical="center"/>
      <protection locked="0"/>
    </xf>
    <xf numFmtId="0" fontId="30" fillId="0" borderId="2" xfId="0" applyFont="1" applyBorder="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0" fillId="0" borderId="0" xfId="0" applyBorder="1" applyAlignment="1" applyProtection="1">
      <alignment vertical="top" wrapText="1"/>
    </xf>
    <xf numFmtId="0" fontId="25" fillId="0" borderId="0" xfId="0" applyFont="1" applyBorder="1" applyAlignment="1" applyProtection="1">
      <alignment vertical="top" wrapText="1"/>
    </xf>
    <xf numFmtId="0" fontId="24" fillId="0" borderId="0" xfId="0" applyFont="1" applyBorder="1" applyAlignment="1" applyProtection="1">
      <alignment vertical="top" wrapText="1"/>
    </xf>
    <xf numFmtId="0" fontId="0" fillId="0" borderId="0" xfId="0" applyAlignment="1" applyProtection="1">
      <alignment horizontal="left" vertical="center" wrapText="1"/>
    </xf>
    <xf numFmtId="0" fontId="0" fillId="0" borderId="0" xfId="0" applyBorder="1" applyAlignment="1" applyProtection="1">
      <alignment vertical="center"/>
      <protection locked="0"/>
    </xf>
    <xf numFmtId="0" fontId="7" fillId="0" borderId="7" xfId="1" applyBorder="1" applyAlignment="1" applyProtection="1">
      <alignment horizontal="center" vertical="center" wrapText="1"/>
    </xf>
    <xf numFmtId="0" fontId="7" fillId="0" borderId="7" xfId="1" applyBorder="1" applyAlignment="1" applyProtection="1">
      <alignment horizontal="center" vertical="center"/>
    </xf>
    <xf numFmtId="0" fontId="15" fillId="0" borderId="6" xfId="0" applyFont="1" applyBorder="1" applyAlignment="1" applyProtection="1">
      <alignment horizontal="center" vertical="center"/>
    </xf>
    <xf numFmtId="0" fontId="0" fillId="0" borderId="2" xfId="0"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26" fillId="0" borderId="0" xfId="0" applyFont="1" applyBorder="1" applyAlignment="1" applyProtection="1">
      <alignment horizontal="left" vertical="center"/>
    </xf>
    <xf numFmtId="0" fontId="2" fillId="0" borderId="2" xfId="0" applyFont="1" applyBorder="1" applyAlignment="1" applyProtection="1">
      <alignment horizontal="center" vertical="center"/>
      <protection locked="0"/>
    </xf>
    <xf numFmtId="0" fontId="7" fillId="0" borderId="38" xfId="1" applyBorder="1" applyAlignment="1" applyProtection="1">
      <alignment horizontal="center" vertical="center"/>
    </xf>
    <xf numFmtId="0" fontId="7" fillId="0" borderId="39" xfId="1" applyBorder="1" applyAlignment="1" applyProtection="1">
      <alignment horizontal="right"/>
    </xf>
    <xf numFmtId="0" fontId="34" fillId="0" borderId="8" xfId="1" applyFont="1" applyBorder="1" applyAlignment="1" applyProtection="1">
      <alignment horizontal="center" vertical="center" wrapText="1"/>
    </xf>
    <xf numFmtId="0" fontId="26" fillId="0" borderId="0" xfId="0" applyFont="1" applyAlignment="1" applyProtection="1">
      <alignment vertical="center"/>
    </xf>
    <xf numFmtId="0" fontId="0" fillId="0" borderId="0" xfId="0" applyAlignment="1" applyProtection="1">
      <alignment horizontal="left" vertical="center" wrapText="1"/>
    </xf>
    <xf numFmtId="0" fontId="34" fillId="0" borderId="2" xfId="1" applyFont="1" applyBorder="1" applyAlignment="1" applyProtection="1">
      <alignment horizontal="center" vertical="center" wrapText="1" shrinkToFit="1"/>
    </xf>
    <xf numFmtId="0" fontId="0" fillId="0" borderId="42" xfId="0" applyBorder="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36" fillId="0" borderId="2" xfId="0" applyFont="1" applyBorder="1" applyAlignment="1">
      <alignment horizontal="left" vertical="center" wrapText="1"/>
    </xf>
    <xf numFmtId="0" fontId="36" fillId="0" borderId="22" xfId="0" applyFont="1" applyBorder="1" applyAlignment="1">
      <alignment horizontal="left" vertical="center" wrapText="1"/>
    </xf>
    <xf numFmtId="0" fontId="36" fillId="0" borderId="42" xfId="0" applyFont="1" applyBorder="1" applyAlignment="1">
      <alignment horizontal="left" vertical="center" wrapText="1"/>
    </xf>
    <xf numFmtId="0" fontId="2" fillId="0" borderId="31" xfId="1" applyFont="1" applyBorder="1" applyAlignment="1" applyProtection="1">
      <alignment vertical="center" wrapText="1"/>
      <protection locked="0"/>
    </xf>
    <xf numFmtId="0" fontId="2" fillId="0" borderId="44" xfId="1" applyFont="1" applyBorder="1" applyAlignment="1" applyProtection="1">
      <alignment vertical="center" wrapText="1"/>
      <protection locked="0"/>
    </xf>
    <xf numFmtId="0" fontId="13" fillId="0" borderId="0" xfId="2">
      <alignment vertical="center"/>
    </xf>
    <xf numFmtId="0" fontId="6" fillId="0" borderId="0" xfId="0" applyFont="1">
      <alignment vertical="center"/>
    </xf>
    <xf numFmtId="0" fontId="19" fillId="0" borderId="0" xfId="0" applyFont="1">
      <alignment vertical="center"/>
    </xf>
    <xf numFmtId="0" fontId="0" fillId="0" borderId="46" xfId="0" applyBorder="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3" xfId="0" applyBorder="1">
      <alignment vertical="center"/>
    </xf>
    <xf numFmtId="0" fontId="0" fillId="0" borderId="2" xfId="0" applyBorder="1" applyAlignment="1" applyProtection="1">
      <alignment horizontal="center" vertical="center"/>
    </xf>
    <xf numFmtId="0" fontId="0" fillId="0" borderId="2" xfId="0" applyBorder="1" applyAlignment="1" applyProtection="1">
      <alignment horizontal="center" vertical="center"/>
    </xf>
    <xf numFmtId="0" fontId="4" fillId="0" borderId="0" xfId="0" applyFont="1" applyAlignment="1" applyProtection="1">
      <alignment horizontal="left" vertical="center" wrapText="1"/>
    </xf>
    <xf numFmtId="49" fontId="0" fillId="0" borderId="2" xfId="0" applyNumberFormat="1" applyBorder="1" applyAlignment="1" applyProtection="1">
      <alignment horizontal="center" vertical="center" shrinkToFit="1"/>
      <protection locked="0"/>
    </xf>
    <xf numFmtId="49" fontId="0" fillId="0" borderId="42" xfId="0" applyNumberFormat="1" applyBorder="1" applyAlignment="1" applyProtection="1">
      <alignment horizontal="center" vertical="center" shrinkToFit="1"/>
      <protection locked="0"/>
    </xf>
    <xf numFmtId="49" fontId="0" fillId="0" borderId="0" xfId="0" applyNumberFormat="1" applyBorder="1" applyAlignment="1" applyProtection="1">
      <alignment horizontal="center" vertical="center" shrinkToFit="1"/>
      <protection locked="0"/>
    </xf>
    <xf numFmtId="49" fontId="0" fillId="0" borderId="38" xfId="0" applyNumberFormat="1" applyBorder="1" applyAlignment="1" applyProtection="1">
      <alignment horizontal="center" vertical="center" shrinkToFit="1"/>
      <protection locked="0"/>
    </xf>
    <xf numFmtId="49" fontId="0" fillId="0" borderId="0" xfId="0" applyNumberFormat="1" applyProtection="1">
      <alignment vertical="center"/>
      <protection locked="0"/>
    </xf>
    <xf numFmtId="0" fontId="2" fillId="0" borderId="0" xfId="0" applyFont="1" applyAlignment="1" applyProtection="1">
      <alignment horizontal="left" vertical="center" wrapText="1"/>
    </xf>
    <xf numFmtId="0" fontId="0" fillId="0" borderId="0" xfId="0" applyAlignment="1" applyProtection="1">
      <alignment vertical="center" wrapText="1"/>
    </xf>
    <xf numFmtId="0" fontId="4" fillId="0" borderId="14" xfId="0" applyFont="1" applyBorder="1" applyAlignment="1" applyProtection="1">
      <alignment horizontal="left" vertical="center" wrapText="1"/>
    </xf>
    <xf numFmtId="0" fontId="4" fillId="0" borderId="0" xfId="0" applyFont="1" applyAlignment="1" applyProtection="1">
      <alignment vertical="center" wrapText="1"/>
    </xf>
    <xf numFmtId="0" fontId="0" fillId="0" borderId="2" xfId="0" applyBorder="1" applyAlignment="1" applyProtection="1">
      <alignment horizontal="center" vertical="center" shrinkToFit="1"/>
    </xf>
    <xf numFmtId="49" fontId="0" fillId="0" borderId="0" xfId="0" applyNumberFormat="1" applyProtection="1">
      <alignment vertical="center"/>
    </xf>
    <xf numFmtId="49" fontId="0" fillId="0" borderId="0" xfId="0" applyNumberFormat="1" applyBorder="1" applyAlignment="1" applyProtection="1">
      <alignment horizontal="center" vertical="center" shrinkToFit="1"/>
    </xf>
    <xf numFmtId="0" fontId="39" fillId="0" borderId="2" xfId="0" applyFont="1" applyBorder="1" applyAlignment="1" applyProtection="1">
      <alignment horizontal="center" vertical="center"/>
    </xf>
    <xf numFmtId="0" fontId="0" fillId="0" borderId="48" xfId="0" applyBorder="1" applyProtection="1">
      <alignment vertical="center"/>
    </xf>
    <xf numFmtId="0" fontId="0" fillId="0" borderId="50" xfId="0" applyBorder="1" applyProtection="1">
      <alignment vertical="center"/>
    </xf>
    <xf numFmtId="0" fontId="0" fillId="0" borderId="50" xfId="0" applyBorder="1" applyProtection="1">
      <alignment vertical="center"/>
      <protection locked="0"/>
    </xf>
    <xf numFmtId="0" fontId="0" fillId="0" borderId="51" xfId="0" applyBorder="1" applyProtection="1">
      <alignment vertical="center"/>
      <protection locked="0"/>
    </xf>
    <xf numFmtId="0" fontId="0" fillId="0" borderId="48" xfId="0" applyBorder="1" applyAlignment="1" applyProtection="1">
      <alignment horizontal="center" vertical="center"/>
    </xf>
    <xf numFmtId="0" fontId="38" fillId="0" borderId="49" xfId="0" applyFont="1" applyBorder="1" applyAlignment="1" applyProtection="1">
      <alignment horizontal="right" vertical="center"/>
    </xf>
    <xf numFmtId="0" fontId="39" fillId="0" borderId="50" xfId="0" applyFont="1" applyBorder="1" applyAlignment="1" applyProtection="1">
      <alignment horizontal="right" vertical="center"/>
    </xf>
    <xf numFmtId="0" fontId="39" fillId="0" borderId="16" xfId="0" applyFont="1" applyBorder="1" applyAlignment="1" applyProtection="1">
      <alignment horizontal="center" vertical="center"/>
    </xf>
    <xf numFmtId="0" fontId="39" fillId="0" borderId="17" xfId="0" applyFont="1" applyBorder="1" applyAlignment="1" applyProtection="1">
      <alignment horizontal="center" vertical="center"/>
    </xf>
    <xf numFmtId="0" fontId="39" fillId="0" borderId="18" xfId="0" applyFont="1" applyBorder="1" applyAlignment="1" applyProtection="1">
      <alignment horizontal="center" vertical="center"/>
    </xf>
    <xf numFmtId="0" fontId="39" fillId="0" borderId="19" xfId="0" applyFont="1" applyBorder="1" applyAlignment="1" applyProtection="1">
      <alignment horizontal="center" vertical="center"/>
    </xf>
    <xf numFmtId="0" fontId="39" fillId="0" borderId="20" xfId="0" applyFont="1" applyBorder="1" applyAlignment="1" applyProtection="1">
      <alignment horizontal="center" vertical="center"/>
    </xf>
    <xf numFmtId="49" fontId="0" fillId="0" borderId="19"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0" fontId="0" fillId="0" borderId="51" xfId="0" applyBorder="1" applyProtection="1">
      <alignment vertical="center"/>
    </xf>
    <xf numFmtId="0" fontId="4" fillId="0" borderId="0" xfId="0" applyFont="1" applyBorder="1" applyAlignment="1" applyProtection="1">
      <alignment horizontal="left" vertical="center" wrapText="1"/>
    </xf>
    <xf numFmtId="0" fontId="15" fillId="0" borderId="0" xfId="0" applyFont="1" applyBorder="1" applyAlignment="1" applyProtection="1">
      <alignment horizontal="center" vertical="center" shrinkToFit="1"/>
    </xf>
    <xf numFmtId="0" fontId="4" fillId="0" borderId="55" xfId="0" applyFont="1" applyBorder="1" applyAlignment="1" applyProtection="1">
      <alignment vertical="center" wrapText="1"/>
    </xf>
    <xf numFmtId="0" fontId="0" fillId="0" borderId="55" xfId="0" applyBorder="1" applyProtection="1">
      <alignment vertical="center"/>
    </xf>
    <xf numFmtId="0" fontId="0" fillId="0" borderId="56" xfId="0" applyBorder="1" applyProtection="1">
      <alignment vertical="center"/>
    </xf>
    <xf numFmtId="0" fontId="0" fillId="0" borderId="57" xfId="0" applyBorder="1" applyProtection="1">
      <alignment vertical="center"/>
    </xf>
    <xf numFmtId="0" fontId="0" fillId="0" borderId="58" xfId="0" applyBorder="1" applyProtection="1">
      <alignment vertical="center"/>
    </xf>
    <xf numFmtId="0" fontId="0" fillId="0" borderId="59" xfId="0" applyBorder="1" applyProtection="1">
      <alignment vertical="center"/>
    </xf>
    <xf numFmtId="0" fontId="0" fillId="0" borderId="60" xfId="0" applyBorder="1" applyProtection="1">
      <alignment vertical="center"/>
    </xf>
    <xf numFmtId="0" fontId="0" fillId="0" borderId="61" xfId="0" applyBorder="1" applyProtection="1">
      <alignment vertical="center"/>
    </xf>
    <xf numFmtId="0" fontId="0" fillId="0" borderId="52" xfId="0" applyNumberFormat="1" applyBorder="1" applyAlignment="1" applyProtection="1">
      <alignment horizontal="center" vertical="center"/>
    </xf>
    <xf numFmtId="49" fontId="0" fillId="0" borderId="19" xfId="0" applyNumberFormat="1" applyBorder="1" applyAlignment="1" applyProtection="1">
      <alignment horizontal="center" vertical="center"/>
    </xf>
    <xf numFmtId="49" fontId="0" fillId="0" borderId="2" xfId="0" applyNumberFormat="1" applyBorder="1" applyAlignment="1" applyProtection="1">
      <alignment horizontal="center" vertical="center"/>
    </xf>
    <xf numFmtId="49" fontId="0" fillId="0" borderId="20" xfId="0" applyNumberFormat="1" applyBorder="1" applyAlignment="1" applyProtection="1">
      <alignment horizontal="center" vertical="center"/>
    </xf>
    <xf numFmtId="49" fontId="0" fillId="0" borderId="2" xfId="0" applyNumberFormat="1" applyBorder="1" applyAlignment="1" applyProtection="1">
      <alignment horizontal="center" vertical="center" shrinkToFit="1"/>
    </xf>
    <xf numFmtId="0" fontId="0" fillId="0" borderId="53" xfId="0" applyNumberFormat="1" applyBorder="1" applyAlignment="1" applyProtection="1">
      <alignment horizontal="center" vertical="center"/>
    </xf>
    <xf numFmtId="49" fontId="0" fillId="0" borderId="21" xfId="0" applyNumberFormat="1" applyBorder="1" applyAlignment="1" applyProtection="1">
      <alignment horizontal="center" vertical="center"/>
    </xf>
    <xf numFmtId="49" fontId="0" fillId="0" borderId="22" xfId="0" applyNumberFormat="1" applyBorder="1" applyAlignment="1" applyProtection="1">
      <alignment horizontal="center" vertical="center"/>
    </xf>
    <xf numFmtId="49" fontId="0" fillId="0" borderId="23" xfId="0" applyNumberFormat="1" applyBorder="1" applyAlignment="1" applyProtection="1">
      <alignment horizontal="center" vertical="center"/>
    </xf>
    <xf numFmtId="0" fontId="0" fillId="0" borderId="2" xfId="0" applyBorder="1" applyAlignment="1" applyProtection="1">
      <alignment horizontal="center" vertical="center"/>
    </xf>
    <xf numFmtId="0" fontId="39" fillId="0" borderId="62" xfId="0" applyFont="1" applyBorder="1" applyAlignment="1" applyProtection="1">
      <alignment horizontal="center" vertical="center"/>
    </xf>
    <xf numFmtId="0" fontId="39" fillId="0" borderId="50" xfId="0" applyFont="1" applyBorder="1" applyAlignment="1" applyProtection="1">
      <alignment horizontal="center" vertical="center"/>
    </xf>
    <xf numFmtId="0" fontId="0" fillId="0" borderId="50" xfId="0" applyNumberFormat="1" applyBorder="1" applyAlignment="1" applyProtection="1">
      <alignment horizontal="center" vertical="center"/>
    </xf>
    <xf numFmtId="0" fontId="0" fillId="0" borderId="51" xfId="0" applyNumberFormat="1" applyBorder="1" applyAlignment="1" applyProtection="1">
      <alignment horizontal="center" vertical="center"/>
    </xf>
    <xf numFmtId="0" fontId="0" fillId="0" borderId="5" xfId="0" applyBorder="1" applyProtection="1">
      <alignment vertical="center"/>
    </xf>
    <xf numFmtId="0" fontId="0" fillId="0" borderId="54" xfId="0" applyBorder="1" applyProtection="1">
      <alignment vertical="center"/>
    </xf>
    <xf numFmtId="0" fontId="0" fillId="0" borderId="0" xfId="0" applyNumberFormat="1" applyBorder="1" applyAlignment="1" applyProtection="1">
      <alignment horizontal="center" vertical="center"/>
    </xf>
    <xf numFmtId="49" fontId="0" fillId="0" borderId="0" xfId="0" applyNumberFormat="1" applyBorder="1" applyAlignment="1" applyProtection="1">
      <alignment horizontal="center" vertical="center"/>
    </xf>
    <xf numFmtId="0" fontId="0" fillId="0" borderId="0" xfId="0" applyBorder="1" applyAlignment="1" applyProtection="1">
      <alignment horizontal="center" vertical="center" shrinkToFit="1"/>
    </xf>
    <xf numFmtId="0" fontId="4" fillId="0" borderId="57" xfId="0" applyFont="1" applyBorder="1" applyAlignment="1" applyProtection="1">
      <alignment vertical="center" wrapText="1"/>
    </xf>
    <xf numFmtId="0" fontId="4" fillId="0" borderId="0" xfId="0" applyFont="1" applyBorder="1" applyAlignment="1" applyProtection="1">
      <alignment vertical="center" wrapText="1"/>
    </xf>
    <xf numFmtId="176" fontId="0" fillId="0" borderId="17" xfId="0" applyNumberFormat="1" applyBorder="1" applyAlignment="1">
      <alignment horizontal="center" vertical="center"/>
    </xf>
    <xf numFmtId="176" fontId="0" fillId="0" borderId="2" xfId="0" applyNumberFormat="1" applyBorder="1" applyAlignment="1">
      <alignment horizontal="center" vertical="center"/>
    </xf>
    <xf numFmtId="176" fontId="0" fillId="0" borderId="22" xfId="0" applyNumberFormat="1" applyBorder="1" applyAlignment="1">
      <alignment horizontal="center" vertical="center"/>
    </xf>
    <xf numFmtId="176" fontId="0" fillId="0" borderId="8" xfId="0" applyNumberFormat="1" applyBorder="1" applyAlignment="1">
      <alignment horizontal="center" vertical="center"/>
    </xf>
    <xf numFmtId="176" fontId="0" fillId="0" borderId="42" xfId="0" applyNumberFormat="1" applyBorder="1" applyAlignment="1">
      <alignment horizontal="center" vertical="center"/>
    </xf>
    <xf numFmtId="49" fontId="0" fillId="0" borderId="17" xfId="0" applyNumberFormat="1" applyBorder="1" applyAlignment="1">
      <alignment horizontal="center" vertical="center"/>
    </xf>
    <xf numFmtId="49" fontId="0" fillId="0" borderId="2" xfId="0" applyNumberFormat="1" applyBorder="1" applyAlignment="1">
      <alignment horizontal="center" vertical="center"/>
    </xf>
    <xf numFmtId="49" fontId="0" fillId="0" borderId="22" xfId="0" applyNumberFormat="1" applyBorder="1" applyAlignment="1">
      <alignment horizontal="center" vertical="center"/>
    </xf>
    <xf numFmtId="0" fontId="27" fillId="0" borderId="0" xfId="0" applyFont="1" applyBorder="1" applyAlignment="1" applyProtection="1">
      <alignment horizontal="center" vertical="center"/>
      <protection locked="0"/>
    </xf>
    <xf numFmtId="0" fontId="0" fillId="0" borderId="0" xfId="0" applyBorder="1" applyAlignment="1" applyProtection="1">
      <alignment horizontal="center" vertical="center"/>
    </xf>
    <xf numFmtId="0" fontId="30" fillId="0" borderId="38" xfId="0" applyFont="1" applyBorder="1" applyProtection="1">
      <alignment vertical="center"/>
      <protection locked="0"/>
    </xf>
    <xf numFmtId="0" fontId="30" fillId="0" borderId="0" xfId="0" applyFont="1" applyBorder="1" applyProtection="1">
      <alignment vertical="center"/>
      <protection locked="0"/>
    </xf>
    <xf numFmtId="0" fontId="0" fillId="0" borderId="0" xfId="0" applyAlignment="1" applyProtection="1">
      <alignment horizontal="left" vertical="center" wrapText="1"/>
    </xf>
    <xf numFmtId="0" fontId="0" fillId="0" borderId="0" xfId="0" applyAlignment="1" applyProtection="1">
      <alignment horizontal="left" vertical="center"/>
    </xf>
    <xf numFmtId="0" fontId="0" fillId="0" borderId="2" xfId="0" applyBorder="1" applyAlignment="1" applyProtection="1">
      <alignment horizontal="center" vertical="center"/>
    </xf>
    <xf numFmtId="0" fontId="28" fillId="0" borderId="0" xfId="0" applyFont="1" applyBorder="1" applyAlignment="1" applyProtection="1">
      <alignment horizontal="left" vertical="center" wrapText="1"/>
    </xf>
    <xf numFmtId="0" fontId="32" fillId="0" borderId="34" xfId="0" applyFont="1" applyBorder="1" applyAlignment="1" applyProtection="1">
      <alignment horizontal="center" vertical="center"/>
      <protection locked="0"/>
    </xf>
    <xf numFmtId="0" fontId="32" fillId="0" borderId="31" xfId="0" applyFont="1" applyBorder="1" applyAlignment="1" applyProtection="1">
      <alignment horizontal="center" vertical="center"/>
      <protection locked="0"/>
    </xf>
    <xf numFmtId="0" fontId="29" fillId="0" borderId="2" xfId="0" applyFont="1" applyBorder="1" applyAlignment="1" applyProtection="1">
      <alignment horizontal="left" vertical="top" wrapText="1"/>
    </xf>
    <xf numFmtId="0" fontId="6" fillId="0" borderId="2" xfId="0" applyFont="1" applyBorder="1" applyAlignment="1" applyProtection="1">
      <alignment horizontal="left" vertical="top" wrapText="1"/>
      <protection locked="0"/>
    </xf>
    <xf numFmtId="0" fontId="35" fillId="0" borderId="0" xfId="0" applyFont="1" applyAlignment="1" applyProtection="1">
      <alignment horizontal="left" vertical="center" wrapText="1"/>
    </xf>
    <xf numFmtId="0" fontId="27" fillId="0" borderId="12" xfId="0" applyFont="1" applyBorder="1" applyAlignment="1" applyProtection="1">
      <alignment horizontal="center" vertical="center" shrinkToFit="1"/>
      <protection locked="0"/>
    </xf>
    <xf numFmtId="0" fontId="27" fillId="0" borderId="13" xfId="0" applyFont="1" applyBorder="1" applyAlignment="1" applyProtection="1">
      <alignment horizontal="center" vertical="center" shrinkToFit="1"/>
      <protection locked="0"/>
    </xf>
    <xf numFmtId="0" fontId="27" fillId="0" borderId="36" xfId="0" applyFont="1" applyBorder="1" applyAlignment="1" applyProtection="1">
      <alignment horizontal="center" vertical="center"/>
      <protection locked="0"/>
    </xf>
    <xf numFmtId="0" fontId="27" fillId="0" borderId="37"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0" fillId="0" borderId="2" xfId="0" applyBorder="1" applyAlignment="1" applyProtection="1">
      <alignment horizontal="left" vertical="top" wrapText="1"/>
      <protection locked="0"/>
    </xf>
    <xf numFmtId="0" fontId="13" fillId="0" borderId="0" xfId="2" applyAlignment="1" applyProtection="1">
      <alignment horizontal="left" vertical="center"/>
      <protection locked="0"/>
    </xf>
    <xf numFmtId="0" fontId="27" fillId="0" borderId="9"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5"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0" borderId="34" xfId="0" applyFont="1" applyBorder="1" applyAlignment="1" applyProtection="1">
      <alignment horizontal="center" vertical="center"/>
      <protection locked="0"/>
    </xf>
    <xf numFmtId="0" fontId="27" fillId="0" borderId="31" xfId="0" applyFont="1" applyBorder="1" applyAlignment="1" applyProtection="1">
      <alignment horizontal="center" vertical="center"/>
      <protection locked="0"/>
    </xf>
    <xf numFmtId="0" fontId="0" fillId="0" borderId="5"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xf>
    <xf numFmtId="0" fontId="4" fillId="0" borderId="0" xfId="0" applyFont="1" applyAlignment="1" applyProtection="1">
      <alignment horizontal="left" vertical="center" wrapText="1"/>
    </xf>
    <xf numFmtId="0" fontId="0" fillId="0" borderId="30" xfId="0" applyBorder="1" applyAlignment="1" applyProtection="1">
      <alignment horizontal="center" vertical="center" wrapText="1"/>
    </xf>
    <xf numFmtId="0" fontId="30" fillId="0" borderId="2" xfId="0" applyFont="1" applyBorder="1" applyAlignment="1" applyProtection="1">
      <alignment horizontal="right" vertical="center"/>
    </xf>
    <xf numFmtId="0" fontId="27" fillId="0" borderId="5" xfId="0" applyFont="1" applyBorder="1" applyAlignment="1" applyProtection="1">
      <alignment horizontal="right" vertical="center"/>
    </xf>
    <xf numFmtId="0" fontId="0" fillId="0" borderId="28" xfId="0" applyBorder="1" applyAlignment="1" applyProtection="1">
      <alignment horizontal="center" vertical="center" wrapText="1"/>
    </xf>
    <xf numFmtId="0" fontId="0" fillId="0" borderId="11" xfId="0" applyBorder="1" applyAlignment="1" applyProtection="1">
      <alignment horizontal="center" vertical="center" wrapText="1"/>
    </xf>
    <xf numFmtId="0" fontId="27" fillId="0" borderId="15" xfId="0" applyFont="1" applyBorder="1" applyAlignment="1" applyProtection="1">
      <alignment horizontal="center" vertical="center" shrinkToFit="1"/>
      <protection locked="0"/>
    </xf>
    <xf numFmtId="0" fontId="27" fillId="0" borderId="4"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6" xfId="0" applyFont="1" applyBorder="1" applyAlignment="1" applyProtection="1">
      <alignment horizontal="right" vertical="center"/>
    </xf>
    <xf numFmtId="0" fontId="0" fillId="0" borderId="2" xfId="0" applyBorder="1" applyAlignment="1" applyProtection="1">
      <alignment horizontal="center" vertical="center" wrapText="1"/>
    </xf>
    <xf numFmtId="0" fontId="20" fillId="0" borderId="0" xfId="1" applyFont="1" applyAlignment="1" applyProtection="1">
      <alignment horizontal="center"/>
    </xf>
    <xf numFmtId="0" fontId="8" fillId="0" borderId="14" xfId="1" applyFont="1" applyBorder="1" applyAlignment="1" applyProtection="1">
      <alignment horizontal="left" vertical="center" wrapText="1"/>
    </xf>
    <xf numFmtId="0" fontId="10" fillId="0" borderId="14" xfId="1" applyFont="1" applyBorder="1" applyAlignment="1" applyProtection="1">
      <alignment horizontal="left" vertical="center" wrapText="1"/>
    </xf>
    <xf numFmtId="0" fontId="10" fillId="0" borderId="0" xfId="1" applyFont="1" applyBorder="1" applyAlignment="1" applyProtection="1">
      <alignment horizontal="left" vertical="center" wrapText="1"/>
    </xf>
    <xf numFmtId="0" fontId="11" fillId="0" borderId="2" xfId="1" applyFont="1" applyBorder="1" applyAlignment="1" applyProtection="1">
      <alignment horizontal="center" vertical="center" wrapText="1"/>
    </xf>
    <xf numFmtId="0" fontId="11" fillId="0" borderId="5" xfId="1" applyFont="1" applyBorder="1" applyAlignment="1" applyProtection="1">
      <alignment horizontal="center" vertical="center" wrapText="1"/>
    </xf>
    <xf numFmtId="0" fontId="2" fillId="0" borderId="9" xfId="1" applyFont="1" applyBorder="1" applyAlignment="1" applyProtection="1">
      <alignment horizontal="center" vertical="center" wrapText="1"/>
      <protection locked="0"/>
    </xf>
    <xf numFmtId="0" fontId="2" fillId="0" borderId="10" xfId="1" applyFont="1" applyBorder="1" applyAlignment="1" applyProtection="1">
      <alignment horizontal="center" vertical="center" wrapText="1"/>
      <protection locked="0"/>
    </xf>
    <xf numFmtId="0" fontId="14" fillId="0" borderId="2" xfId="1" applyFont="1" applyBorder="1" applyAlignment="1" applyProtection="1">
      <alignment horizontal="center" vertical="center" wrapText="1"/>
    </xf>
    <xf numFmtId="0" fontId="10" fillId="0" borderId="9" xfId="1" applyFont="1" applyBorder="1" applyAlignment="1" applyProtection="1">
      <alignment horizontal="center" vertical="center" wrapText="1"/>
      <protection locked="0"/>
    </xf>
    <xf numFmtId="0" fontId="10" fillId="0" borderId="10" xfId="1" applyFont="1" applyBorder="1" applyAlignment="1" applyProtection="1">
      <alignment horizontal="center" vertical="center" wrapText="1"/>
      <protection locked="0"/>
    </xf>
    <xf numFmtId="0" fontId="18" fillId="0" borderId="2" xfId="1" applyFont="1" applyBorder="1" applyAlignment="1" applyProtection="1">
      <alignment horizontal="center" vertical="center"/>
    </xf>
    <xf numFmtId="0" fontId="15" fillId="0" borderId="8" xfId="1" applyFont="1" applyBorder="1" applyAlignment="1" applyProtection="1">
      <alignment horizontal="center" vertical="center" wrapText="1"/>
    </xf>
    <xf numFmtId="0" fontId="15" fillId="0" borderId="2" xfId="1" applyFont="1" applyBorder="1" applyAlignment="1" applyProtection="1">
      <alignment horizontal="center" vertical="center" wrapText="1"/>
    </xf>
    <xf numFmtId="0" fontId="7" fillId="0" borderId="5" xfId="1" applyBorder="1" applyAlignment="1" applyProtection="1">
      <alignment horizontal="center" vertical="center"/>
    </xf>
    <xf numFmtId="0" fontId="7" fillId="0" borderId="38" xfId="1" applyBorder="1" applyAlignment="1" applyProtection="1">
      <alignment horizontal="center" vertical="center"/>
    </xf>
    <xf numFmtId="0" fontId="7" fillId="0" borderId="14" xfId="1" applyBorder="1" applyAlignment="1" applyProtection="1">
      <alignment horizontal="center" vertical="center"/>
    </xf>
    <xf numFmtId="0" fontId="7" fillId="0" borderId="3" xfId="1" applyBorder="1" applyAlignment="1" applyProtection="1">
      <alignment horizontal="center" vertical="center"/>
    </xf>
    <xf numFmtId="0" fontId="11" fillId="0" borderId="5" xfId="1" applyFont="1" applyBorder="1" applyAlignment="1" applyProtection="1">
      <alignment horizontal="left" vertical="center" wrapText="1"/>
    </xf>
    <xf numFmtId="0" fontId="11" fillId="0" borderId="6" xfId="1" applyFont="1" applyBorder="1" applyAlignment="1" applyProtection="1">
      <alignment horizontal="left" vertical="center" wrapText="1"/>
    </xf>
    <xf numFmtId="0" fontId="40" fillId="0" borderId="55" xfId="0" applyFont="1" applyBorder="1" applyAlignment="1" applyProtection="1">
      <alignment horizontal="left" wrapText="1"/>
    </xf>
    <xf numFmtId="0" fontId="40" fillId="0" borderId="64" xfId="0" applyFont="1" applyBorder="1" applyAlignment="1" applyProtection="1">
      <alignment horizontal="left" wrapText="1"/>
    </xf>
    <xf numFmtId="0" fontId="15" fillId="0" borderId="2" xfId="0" applyFont="1" applyBorder="1" applyAlignment="1" applyProtection="1">
      <alignment horizontal="center" vertical="center" shrinkToFit="1"/>
    </xf>
    <xf numFmtId="0" fontId="40" fillId="0" borderId="63" xfId="0" applyFont="1" applyBorder="1" applyAlignment="1" applyProtection="1">
      <alignment horizontal="left" wrapText="1"/>
    </xf>
    <xf numFmtId="0" fontId="0" fillId="0" borderId="1"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17" fillId="0" borderId="2" xfId="0" applyFont="1" applyBorder="1" applyAlignment="1" applyProtection="1">
      <alignment horizontal="center" vertical="center"/>
    </xf>
    <xf numFmtId="0" fontId="2" fillId="0" borderId="0" xfId="0" applyFont="1" applyAlignment="1" applyProtection="1">
      <alignment horizontal="left" vertical="center" wrapText="1"/>
    </xf>
    <xf numFmtId="0" fontId="4" fillId="0" borderId="0" xfId="0" applyFont="1" applyBorder="1" applyAlignment="1" applyProtection="1">
      <alignment horizontal="left" vertical="center" wrapText="1"/>
    </xf>
    <xf numFmtId="0" fontId="15" fillId="0" borderId="0" xfId="0" applyFont="1" applyBorder="1" applyAlignment="1" applyProtection="1">
      <alignment horizontal="center" vertical="center" shrinkToFit="1"/>
    </xf>
    <xf numFmtId="0" fontId="0" fillId="0" borderId="0" xfId="0" applyBorder="1" applyAlignment="1" applyProtection="1">
      <alignment horizontal="center" vertical="center"/>
    </xf>
    <xf numFmtId="0" fontId="17" fillId="0" borderId="0" xfId="0" applyFont="1" applyBorder="1" applyAlignment="1" applyProtection="1">
      <alignment horizontal="center" vertical="center"/>
    </xf>
    <xf numFmtId="0" fontId="0" fillId="0" borderId="40" xfId="0" applyBorder="1" applyAlignment="1">
      <alignment horizontal="left" vertical="top" wrapText="1"/>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21" xfId="0" applyBorder="1" applyAlignment="1">
      <alignment horizontal="center" vertical="center"/>
    </xf>
    <xf numFmtId="0" fontId="31" fillId="0" borderId="0" xfId="2" applyFont="1" applyAlignment="1" applyProtection="1">
      <alignment horizontal="left" vertical="center"/>
      <protection locked="0"/>
    </xf>
    <xf numFmtId="0" fontId="23" fillId="0" borderId="64" xfId="0" applyFont="1" applyBorder="1" applyAlignment="1">
      <alignment horizontal="left" vertical="center" wrapText="1"/>
    </xf>
    <xf numFmtId="0" fontId="13" fillId="0" borderId="0" xfId="2" applyBorder="1" applyAlignment="1" applyProtection="1">
      <alignment horizontal="left" vertical="center"/>
      <protection locked="0"/>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jp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image" Target="../media/image7.jpg"/><Relationship Id="rId4" Type="http://schemas.openxmlformats.org/officeDocument/2006/relationships/image" Target="../media/image6.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12</xdr:row>
          <xdr:rowOff>0</xdr:rowOff>
        </xdr:from>
        <xdr:to>
          <xdr:col>1</xdr:col>
          <xdr:colOff>542925</xdr:colOff>
          <xdr:row>13</xdr:row>
          <xdr:rowOff>66675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w="15875" cap="flat" cmpd="sng">
              <a:solidFill>
                <a:srgbClr val="FF0000" mc:Ignorable="a14" a14:legacySpreadsheetColorIndex="10"/>
              </a:solidFill>
              <a:prstDash val="solid"/>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個人情報の取扱いについて同意する。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390525</xdr:colOff>
      <xdr:row>8</xdr:row>
      <xdr:rowOff>0</xdr:rowOff>
    </xdr:from>
    <xdr:to>
      <xdr:col>3</xdr:col>
      <xdr:colOff>643830</xdr:colOff>
      <xdr:row>9</xdr:row>
      <xdr:rowOff>20864</xdr:rowOff>
    </xdr:to>
    <xdr:pic>
      <xdr:nvPicPr>
        <xdr:cNvPr id="2" name="그림 39" descr="그림3.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390525" y="5019675"/>
          <a:ext cx="5339655" cy="1097189"/>
        </a:xfrm>
        <a:prstGeom prst="rect">
          <a:avLst/>
        </a:prstGeom>
      </xdr:spPr>
    </xdr:pic>
    <xdr:clientData/>
  </xdr:twoCellAnchor>
  <xdr:twoCellAnchor editAs="oneCell">
    <xdr:from>
      <xdr:col>4</xdr:col>
      <xdr:colOff>314325</xdr:colOff>
      <xdr:row>0</xdr:row>
      <xdr:rowOff>295275</xdr:rowOff>
    </xdr:from>
    <xdr:to>
      <xdr:col>10</xdr:col>
      <xdr:colOff>392500</xdr:colOff>
      <xdr:row>2</xdr:row>
      <xdr:rowOff>0</xdr:rowOff>
    </xdr:to>
    <xdr:pic>
      <xdr:nvPicPr>
        <xdr:cNvPr id="3" name="図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7400925" y="295275"/>
          <a:ext cx="4954975" cy="17240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104775</xdr:colOff>
          <xdr:row>6</xdr:row>
          <xdr:rowOff>390525</xdr:rowOff>
        </xdr:from>
        <xdr:to>
          <xdr:col>2</xdr:col>
          <xdr:colOff>2019300</xdr:colOff>
          <xdr:row>8</xdr:row>
          <xdr:rowOff>104775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Fastqファイルのトリミングを希望する　Ex）28-0-8-91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6</xdr:row>
          <xdr:rowOff>390525</xdr:rowOff>
        </xdr:from>
        <xdr:to>
          <xdr:col>3</xdr:col>
          <xdr:colOff>2057400</xdr:colOff>
          <xdr:row>8</xdr:row>
          <xdr:rowOff>104775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Fastqファイルのトリミングを希望しない(150bp Paired Endデータでの納品)</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14</xdr:col>
      <xdr:colOff>34735</xdr:colOff>
      <xdr:row>0</xdr:row>
      <xdr:rowOff>122484</xdr:rowOff>
    </xdr:from>
    <xdr:to>
      <xdr:col>20</xdr:col>
      <xdr:colOff>685557</xdr:colOff>
      <xdr:row>20</xdr:row>
      <xdr:rowOff>190499</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9635935" y="122484"/>
          <a:ext cx="4765622" cy="4735265"/>
          <a:chOff x="205740" y="102870"/>
          <a:chExt cx="4985437" cy="5715425"/>
        </a:xfrm>
      </xdr:grpSpPr>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 y="102870"/>
            <a:ext cx="4353302" cy="5715425"/>
          </a:xfrm>
          <a:prstGeom prst="rect">
            <a:avLst/>
          </a:prstGeom>
        </xdr:spPr>
      </xdr:pic>
      <xdr:pic>
        <xdr:nvPicPr>
          <xdr:cNvPr id="4" name="図 3">
            <a:extLst>
              <a:ext uri="{FF2B5EF4-FFF2-40B4-BE49-F238E27FC236}">
                <a16:creationId xmlns:a16="http://schemas.microsoft.com/office/drawing/2014/main" id="{00000000-0008-0000-04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019" r="27068"/>
          <a:stretch/>
        </xdr:blipFill>
        <xdr:spPr>
          <a:xfrm>
            <a:off x="2085974" y="592453"/>
            <a:ext cx="3105203" cy="3586263"/>
          </a:xfrm>
          <a:prstGeom prst="rect">
            <a:avLst/>
          </a:prstGeom>
          <a:ln w="57150">
            <a:solidFill>
              <a:schemeClr val="tx1"/>
            </a:solidFill>
          </a:ln>
        </xdr:spPr>
      </xdr:pic>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43840" y="2058910"/>
            <a:ext cx="1485900" cy="1873945"/>
          </a:xfrm>
          <a:prstGeom prst="rect">
            <a:avLst/>
          </a:prstGeom>
          <a:no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6" name="グループ化 5">
            <a:extLst>
              <a:ext uri="{FF2B5EF4-FFF2-40B4-BE49-F238E27FC236}">
                <a16:creationId xmlns:a16="http://schemas.microsoft.com/office/drawing/2014/main" id="{00000000-0008-0000-0400-000006000000}"/>
              </a:ext>
            </a:extLst>
          </xdr:cNvPr>
          <xdr:cNvGrpSpPr/>
        </xdr:nvGrpSpPr>
        <xdr:grpSpPr>
          <a:xfrm>
            <a:off x="848536" y="4206757"/>
            <a:ext cx="3810250" cy="1541153"/>
            <a:chOff x="2204920" y="2248416"/>
            <a:chExt cx="3799210" cy="1565199"/>
          </a:xfrm>
        </xdr:grpSpPr>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6294" t="21656" r="30389" b="17624"/>
            <a:stretch/>
          </xdr:blipFill>
          <xdr:spPr>
            <a:xfrm>
              <a:off x="2865387" y="2248416"/>
              <a:ext cx="1761699" cy="1240027"/>
            </a:xfrm>
            <a:prstGeom prst="rect">
              <a:avLst/>
            </a:prstGeom>
          </xdr:spPr>
        </xdr:pic>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2204920" y="3340577"/>
              <a:ext cx="3799210" cy="47303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なるべく小箱使用し</a:t>
              </a:r>
              <a:r>
                <a:rPr kumimoji="1" lang="ja-JP" altLang="en-US" sz="1100" b="1"/>
                <a:t>左詰め</a:t>
              </a:r>
              <a:r>
                <a:rPr kumimoji="1" lang="ja-JP" altLang="en-US" sz="1100"/>
                <a:t>に入れてください。</a:t>
              </a:r>
            </a:p>
          </xdr:txBody>
        </xdr:sp>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3037946" y="2670798"/>
              <a:ext cx="1217335" cy="12047"/>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a:off x="3031238" y="2911055"/>
              <a:ext cx="1225950" cy="3805"/>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grpSp>
      <xdr:sp macro="" textlink="">
        <xdr:nvSpPr>
          <xdr:cNvPr id="7" name="矢印: 折線 6">
            <a:extLst>
              <a:ext uri="{FF2B5EF4-FFF2-40B4-BE49-F238E27FC236}">
                <a16:creationId xmlns:a16="http://schemas.microsoft.com/office/drawing/2014/main" id="{00000000-0008-0000-0400-000007000000}"/>
              </a:ext>
            </a:extLst>
          </xdr:cNvPr>
          <xdr:cNvSpPr/>
        </xdr:nvSpPr>
        <xdr:spPr>
          <a:xfrm>
            <a:off x="896800" y="1322070"/>
            <a:ext cx="1244420" cy="725343"/>
          </a:xfrm>
          <a:prstGeom prst="ben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687100" y="710563"/>
            <a:ext cx="1275150" cy="341773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1620704" y="4315401"/>
            <a:ext cx="1613535" cy="640079"/>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矢印: 折線 9">
            <a:extLst>
              <a:ext uri="{FF2B5EF4-FFF2-40B4-BE49-F238E27FC236}">
                <a16:creationId xmlns:a16="http://schemas.microsoft.com/office/drawing/2014/main" id="{00000000-0008-0000-0400-00000A000000}"/>
              </a:ext>
            </a:extLst>
          </xdr:cNvPr>
          <xdr:cNvSpPr/>
        </xdr:nvSpPr>
        <xdr:spPr>
          <a:xfrm rot="10800000">
            <a:off x="3390900" y="4114800"/>
            <a:ext cx="552450" cy="472440"/>
          </a:xfrm>
          <a:prstGeom prst="ben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0</xdr:col>
      <xdr:colOff>183041</xdr:colOff>
      <xdr:row>2</xdr:row>
      <xdr:rowOff>60797</xdr:rowOff>
    </xdr:from>
    <xdr:to>
      <xdr:col>13</xdr:col>
      <xdr:colOff>25400</xdr:colOff>
      <xdr:row>11</xdr:row>
      <xdr:rowOff>47131</xdr:rowOff>
    </xdr:to>
    <xdr:grpSp>
      <xdr:nvGrpSpPr>
        <xdr:cNvPr id="15" name="グループ化 14">
          <a:extLst>
            <a:ext uri="{FF2B5EF4-FFF2-40B4-BE49-F238E27FC236}">
              <a16:creationId xmlns:a16="http://schemas.microsoft.com/office/drawing/2014/main" id="{00000000-0008-0000-0400-00000F000000}"/>
            </a:ext>
          </a:extLst>
        </xdr:cNvPr>
        <xdr:cNvGrpSpPr/>
      </xdr:nvGrpSpPr>
      <xdr:grpSpPr>
        <a:xfrm>
          <a:off x="183041" y="603722"/>
          <a:ext cx="8757759" cy="2053259"/>
          <a:chOff x="176691" y="5724997"/>
          <a:chExt cx="8510109" cy="2043734"/>
        </a:xfrm>
      </xdr:grpSpPr>
      <xdr:grpSp>
        <xdr:nvGrpSpPr>
          <xdr:cNvPr id="16" name="グループ化 15">
            <a:extLst>
              <a:ext uri="{FF2B5EF4-FFF2-40B4-BE49-F238E27FC236}">
                <a16:creationId xmlns:a16="http://schemas.microsoft.com/office/drawing/2014/main" id="{00000000-0008-0000-0400-000010000000}"/>
              </a:ext>
            </a:extLst>
          </xdr:cNvPr>
          <xdr:cNvGrpSpPr/>
        </xdr:nvGrpSpPr>
        <xdr:grpSpPr>
          <a:xfrm>
            <a:off x="176691" y="5724997"/>
            <a:ext cx="8510109" cy="2043734"/>
            <a:chOff x="176691" y="6969972"/>
            <a:chExt cx="7937723" cy="2084075"/>
          </a:xfrm>
        </xdr:grpSpPr>
        <xdr:pic>
          <xdr:nvPicPr>
            <xdr:cNvPr id="19" name="図 18">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6691" y="6969972"/>
              <a:ext cx="3980180" cy="2074777"/>
            </a:xfrm>
            <a:prstGeom prst="rect">
              <a:avLst/>
            </a:prstGeom>
          </xdr:spPr>
        </xdr:pic>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176691" y="6969972"/>
              <a:ext cx="1871515" cy="334011"/>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DNA/</a:t>
              </a:r>
              <a:r>
                <a:rPr kumimoji="1" lang="ja-JP" altLang="en-US" sz="1100"/>
                <a:t>調製済ライブラリの場合</a:t>
              </a:r>
            </a:p>
          </xdr:txBody>
        </xdr:sp>
        <xdr:pic>
          <xdr:nvPicPr>
            <xdr:cNvPr id="21" name="図 20">
              <a:extLst>
                <a:ext uri="{FF2B5EF4-FFF2-40B4-BE49-F238E27FC236}">
                  <a16:creationId xmlns:a16="http://schemas.microsoft.com/office/drawing/2014/main" id="{00000000-0008-0000-0400-000015000000}"/>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9256"/>
            <a:stretch/>
          </xdr:blipFill>
          <xdr:spPr>
            <a:xfrm>
              <a:off x="4425963" y="6969972"/>
              <a:ext cx="3688451" cy="2084075"/>
            </a:xfrm>
            <a:prstGeom prst="rect">
              <a:avLst/>
            </a:prstGeom>
          </xdr:spPr>
        </xdr:pic>
        <xdr:sp macro="" textlink="">
          <xdr:nvSpPr>
            <xdr:cNvPr id="22" name="テキスト ボックス 21">
              <a:extLst>
                <a:ext uri="{FF2B5EF4-FFF2-40B4-BE49-F238E27FC236}">
                  <a16:creationId xmlns:a16="http://schemas.microsoft.com/office/drawing/2014/main" id="{00000000-0008-0000-0400-000016000000}"/>
                </a:ext>
              </a:extLst>
            </xdr:cNvPr>
            <xdr:cNvSpPr txBox="1"/>
          </xdr:nvSpPr>
          <xdr:spPr>
            <a:xfrm>
              <a:off x="340005" y="7512229"/>
              <a:ext cx="1013416" cy="33401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保冷剤を使用</a:t>
              </a:r>
            </a:p>
          </xdr:txBody>
        </xdr:sp>
        <xdr:sp macro="" textlink="">
          <xdr:nvSpPr>
            <xdr:cNvPr id="23" name="矢印: 下 22">
              <a:extLst>
                <a:ext uri="{FF2B5EF4-FFF2-40B4-BE49-F238E27FC236}">
                  <a16:creationId xmlns:a16="http://schemas.microsoft.com/office/drawing/2014/main" id="{00000000-0008-0000-0400-000017000000}"/>
                </a:ext>
              </a:extLst>
            </xdr:cNvPr>
            <xdr:cNvSpPr/>
          </xdr:nvSpPr>
          <xdr:spPr>
            <a:xfrm rot="14824543">
              <a:off x="1434065" y="7288430"/>
              <a:ext cx="180000" cy="360000"/>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id="{00000000-0008-0000-0400-000018000000}"/>
                </a:ext>
              </a:extLst>
            </xdr:cNvPr>
            <xdr:cNvSpPr txBox="1"/>
          </xdr:nvSpPr>
          <xdr:spPr>
            <a:xfrm>
              <a:off x="5573048" y="8555539"/>
              <a:ext cx="1377515" cy="33401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ドライアイスを使用</a:t>
              </a:r>
            </a:p>
          </xdr:txBody>
        </xdr:sp>
        <xdr:sp macro="" textlink="">
          <xdr:nvSpPr>
            <xdr:cNvPr id="25" name="テキスト ボックス 24">
              <a:extLst>
                <a:ext uri="{FF2B5EF4-FFF2-40B4-BE49-F238E27FC236}">
                  <a16:creationId xmlns:a16="http://schemas.microsoft.com/office/drawing/2014/main" id="{00000000-0008-0000-0400-000019000000}"/>
                </a:ext>
              </a:extLst>
            </xdr:cNvPr>
            <xdr:cNvSpPr txBox="1"/>
          </xdr:nvSpPr>
          <xdr:spPr>
            <a:xfrm>
              <a:off x="4425963" y="6969972"/>
              <a:ext cx="2018193" cy="334011"/>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RNA/</a:t>
              </a:r>
              <a:r>
                <a:rPr kumimoji="1" lang="ja-JP" altLang="en-US" sz="1100"/>
                <a:t>組織</a:t>
              </a:r>
              <a:r>
                <a:rPr kumimoji="1" lang="en-US" altLang="ja-JP" sz="1100"/>
                <a:t>/</a:t>
              </a:r>
              <a:r>
                <a:rPr kumimoji="1" lang="ja-JP" altLang="en-US" sz="1100"/>
                <a:t>細胞サンプルの場合</a:t>
              </a:r>
            </a:p>
          </xdr:txBody>
        </xdr:sp>
        <xdr:sp macro="" textlink="">
          <xdr:nvSpPr>
            <xdr:cNvPr id="26" name="矢印: 下 25">
              <a:extLst>
                <a:ext uri="{FF2B5EF4-FFF2-40B4-BE49-F238E27FC236}">
                  <a16:creationId xmlns:a16="http://schemas.microsoft.com/office/drawing/2014/main" id="{00000000-0008-0000-0400-00001A000000}"/>
                </a:ext>
              </a:extLst>
            </xdr:cNvPr>
            <xdr:cNvSpPr/>
          </xdr:nvSpPr>
          <xdr:spPr>
            <a:xfrm rot="14824543">
              <a:off x="7010197" y="8335060"/>
              <a:ext cx="180000" cy="360000"/>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a:extLst>
                <a:ext uri="{FF2B5EF4-FFF2-40B4-BE49-F238E27FC236}">
                  <a16:creationId xmlns:a16="http://schemas.microsoft.com/office/drawing/2014/main" id="{00000000-0008-0000-0400-00001B000000}"/>
                </a:ext>
              </a:extLst>
            </xdr:cNvPr>
            <xdr:cNvSpPr txBox="1"/>
          </xdr:nvSpPr>
          <xdr:spPr>
            <a:xfrm>
              <a:off x="4032486" y="8055013"/>
              <a:ext cx="1532119" cy="33401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オーダーシートを同梱</a:t>
              </a:r>
            </a:p>
          </xdr:txBody>
        </xdr:sp>
        <xdr:sp macro="" textlink="">
          <xdr:nvSpPr>
            <xdr:cNvPr id="28" name="矢印: 下 27">
              <a:extLst>
                <a:ext uri="{FF2B5EF4-FFF2-40B4-BE49-F238E27FC236}">
                  <a16:creationId xmlns:a16="http://schemas.microsoft.com/office/drawing/2014/main" id="{00000000-0008-0000-0400-00001C000000}"/>
                </a:ext>
              </a:extLst>
            </xdr:cNvPr>
            <xdr:cNvSpPr/>
          </xdr:nvSpPr>
          <xdr:spPr>
            <a:xfrm rot="14824543">
              <a:off x="5666134" y="7815870"/>
              <a:ext cx="180000" cy="360000"/>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矢印: 下 28">
              <a:extLst>
                <a:ext uri="{FF2B5EF4-FFF2-40B4-BE49-F238E27FC236}">
                  <a16:creationId xmlns:a16="http://schemas.microsoft.com/office/drawing/2014/main" id="{00000000-0008-0000-0400-00001D000000}"/>
                </a:ext>
              </a:extLst>
            </xdr:cNvPr>
            <xdr:cNvSpPr/>
          </xdr:nvSpPr>
          <xdr:spPr>
            <a:xfrm rot="7337323">
              <a:off x="3787840" y="7794601"/>
              <a:ext cx="180000" cy="360000"/>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7" name="テキスト ボックス 16">
            <a:extLst>
              <a:ext uri="{FF2B5EF4-FFF2-40B4-BE49-F238E27FC236}">
                <a16:creationId xmlns:a16="http://schemas.microsoft.com/office/drawing/2014/main" id="{00000000-0008-0000-0400-000011000000}"/>
              </a:ext>
            </a:extLst>
          </xdr:cNvPr>
          <xdr:cNvSpPr txBox="1"/>
        </xdr:nvSpPr>
        <xdr:spPr>
          <a:xfrm>
            <a:off x="1490636" y="7217914"/>
            <a:ext cx="1185328" cy="32952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緩衝材を入れる</a:t>
            </a:r>
          </a:p>
        </xdr:txBody>
      </xdr:sp>
      <xdr:sp macro="" textlink="">
        <xdr:nvSpPr>
          <xdr:cNvPr id="18" name="矢印: 下 17">
            <a:extLst>
              <a:ext uri="{FF2B5EF4-FFF2-40B4-BE49-F238E27FC236}">
                <a16:creationId xmlns:a16="http://schemas.microsoft.com/office/drawing/2014/main" id="{00000000-0008-0000-0400-000012000000}"/>
              </a:ext>
            </a:extLst>
          </xdr:cNvPr>
          <xdr:cNvSpPr/>
        </xdr:nvSpPr>
        <xdr:spPr>
          <a:xfrm rot="7337323">
            <a:off x="1247992" y="6954267"/>
            <a:ext cx="175517" cy="354397"/>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13</xdr:col>
      <xdr:colOff>675166</xdr:colOff>
      <xdr:row>0</xdr:row>
      <xdr:rowOff>146521</xdr:rowOff>
    </xdr:from>
    <xdr:to>
      <xdr:col>16</xdr:col>
      <xdr:colOff>428625</xdr:colOff>
      <xdr:row>1</xdr:row>
      <xdr:rowOff>209549</xdr:rowOff>
    </xdr:to>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9590566" y="146521"/>
          <a:ext cx="1810859" cy="301153"/>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チューブの記載と詰め方</a:t>
          </a:r>
        </a:p>
      </xdr:txBody>
    </xdr:sp>
    <xdr:clientData/>
  </xdr:twoCellAnchor>
  <xdr:twoCellAnchor>
    <xdr:from>
      <xdr:col>18</xdr:col>
      <xdr:colOff>262416</xdr:colOff>
      <xdr:row>16</xdr:row>
      <xdr:rowOff>136996</xdr:rowOff>
    </xdr:from>
    <xdr:to>
      <xdr:col>20</xdr:col>
      <xdr:colOff>574675</xdr:colOff>
      <xdr:row>18</xdr:row>
      <xdr:rowOff>12699</xdr:rowOff>
    </xdr:to>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12606816" y="3946996"/>
          <a:ext cx="1683859" cy="351953"/>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蓋の記載と一致させる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order.macrogen-japan.co.jp/com/cust/retrieveCustJoinAgreeForm.do" TargetMode="External"/><Relationship Id="rId7" Type="http://schemas.openxmlformats.org/officeDocument/2006/relationships/vmlDrawing" Target="../drawings/vmlDrawing1.vml"/><Relationship Id="rId2" Type="http://schemas.openxmlformats.org/officeDocument/2006/relationships/hyperlink" Target="mailto:ngs@macrogen-japan.co.jp" TargetMode="External"/><Relationship Id="rId1" Type="http://schemas.openxmlformats.org/officeDocument/2006/relationships/hyperlink" Target="http://lims.macrogen-japan.co.jp/client2/regist_form.jsp"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macrogen-japan.co.jp/privacy_policy.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ngs@macrogen-japan.co.jp?subject=&#12458;&#12540;&#12480;&#12540;&#12471;&#12540;&#12488;&#12398;&#36865;&#20184;" TargetMode="External"/><Relationship Id="rId1" Type="http://schemas.openxmlformats.org/officeDocument/2006/relationships/hyperlink" Target="tel:03-5962-1124%20%20%20Fax:03-5962-1128" TargetMode="Externa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acrogen-japan.co.jp/next_seq_0702.ph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0"/>
  <sheetViews>
    <sheetView showGridLines="0" zoomScaleNormal="100" workbookViewId="0">
      <selection activeCell="B8" sqref="B8:C8"/>
    </sheetView>
  </sheetViews>
  <sheetFormatPr defaultColWidth="9" defaultRowHeight="18.75" x14ac:dyDescent="0.4"/>
  <cols>
    <col min="1" max="1" width="19.375" style="45" customWidth="1"/>
    <col min="2" max="2" width="17.25" style="45" bestFit="1" customWidth="1"/>
    <col min="3" max="3" width="14.125" style="45" bestFit="1" customWidth="1"/>
    <col min="4" max="4" width="47.625" style="45" customWidth="1"/>
    <col min="5" max="5" width="14.125" style="45" bestFit="1" customWidth="1"/>
    <col min="6" max="6" width="28" style="45" customWidth="1"/>
    <col min="7" max="7" width="14.875" style="45" bestFit="1" customWidth="1"/>
    <col min="8" max="8" width="15.875" style="45" bestFit="1" customWidth="1"/>
    <col min="9" max="9" width="25.875" style="45" customWidth="1"/>
    <col min="10" max="16384" width="9" style="45"/>
  </cols>
  <sheetData>
    <row r="1" spans="1:8" ht="30" x14ac:dyDescent="0.4">
      <c r="A1" s="46" t="s">
        <v>69</v>
      </c>
    </row>
    <row r="2" spans="1:8" x14ac:dyDescent="0.4">
      <c r="A2" s="61" t="s">
        <v>70</v>
      </c>
    </row>
    <row r="3" spans="1:8" x14ac:dyDescent="0.4">
      <c r="A3" s="61" t="s">
        <v>359</v>
      </c>
    </row>
    <row r="4" spans="1:8" x14ac:dyDescent="0.4">
      <c r="A4" s="217" t="s">
        <v>73</v>
      </c>
      <c r="B4" s="217"/>
      <c r="C4" s="217"/>
      <c r="D4" s="217"/>
      <c r="E4" s="217"/>
      <c r="F4" s="217"/>
    </row>
    <row r="5" spans="1:8" x14ac:dyDescent="0.4">
      <c r="A5" s="45" t="s">
        <v>135</v>
      </c>
    </row>
    <row r="6" spans="1:8" x14ac:dyDescent="0.4">
      <c r="A6" s="217" t="s">
        <v>113</v>
      </c>
      <c r="B6" s="217"/>
      <c r="C6" s="217"/>
      <c r="D6" s="217"/>
      <c r="E6" s="217"/>
    </row>
    <row r="7" spans="1:8" ht="19.5" thickBot="1" x14ac:dyDescent="0.45">
      <c r="A7" s="62"/>
      <c r="B7" s="62"/>
      <c r="C7" s="62"/>
      <c r="D7" s="62"/>
      <c r="E7" s="62"/>
    </row>
    <row r="8" spans="1:8" ht="20.25" thickBot="1" x14ac:dyDescent="0.45">
      <c r="A8" s="74" t="s">
        <v>67</v>
      </c>
      <c r="B8" s="218"/>
      <c r="C8" s="219"/>
      <c r="D8" s="78"/>
      <c r="E8" s="64"/>
      <c r="F8" s="65" t="str">
        <f>IF(OR(B15="NovaSeq6000",B15="HiSeqX_Ten"),"J","K")</f>
        <v>K</v>
      </c>
    </row>
    <row r="9" spans="1:8" ht="20.25" thickBot="1" x14ac:dyDescent="0.45">
      <c r="A9" s="75" t="s">
        <v>136</v>
      </c>
      <c r="B9" s="218"/>
      <c r="C9" s="219"/>
      <c r="D9" s="78"/>
      <c r="E9" s="64"/>
      <c r="F9" s="65" t="str">
        <f>IF(OR(B24="Raw Data",B24="SNP/Short INDEL解析",B24="SNP+SV+CNV",B24="DEG",,B24="Mapping",B24="DEG + Splicing",B24="RPKM/FPKM"),"J","K")</f>
        <v>K</v>
      </c>
      <c r="H9" s="64"/>
    </row>
    <row r="10" spans="1:8" ht="19.5" x14ac:dyDescent="0.4">
      <c r="A10" s="76" t="s">
        <v>0</v>
      </c>
      <c r="B10" s="222"/>
      <c r="C10" s="223"/>
      <c r="D10" s="78"/>
      <c r="E10" s="64"/>
      <c r="F10" s="66" t="str">
        <f>IF(OR(B17="TruSeq DNA PCR-free Library",B17="TruSeq Nano DNA Library",B17="TruSeq stranded mRNA Library",B17="SureSelect Human V6",B17="調製済み"),"J","K")</f>
        <v>K</v>
      </c>
      <c r="G10" s="63"/>
      <c r="H10" s="64"/>
    </row>
    <row r="11" spans="1:8" ht="19.5" x14ac:dyDescent="0.4">
      <c r="A11" s="77" t="s">
        <v>1</v>
      </c>
      <c r="B11" s="220"/>
      <c r="C11" s="221"/>
      <c r="D11" s="78"/>
      <c r="E11" s="64"/>
      <c r="F11" s="71"/>
      <c r="G11" s="63"/>
      <c r="H11" s="64"/>
    </row>
    <row r="12" spans="1:8" ht="19.5" customHeight="1" x14ac:dyDescent="0.4">
      <c r="A12" s="283" t="s">
        <v>458</v>
      </c>
      <c r="B12" s="283"/>
      <c r="C12" s="283"/>
      <c r="D12" s="283"/>
      <c r="E12" s="64"/>
      <c r="F12" s="71"/>
      <c r="G12" s="198"/>
      <c r="H12" s="64"/>
    </row>
    <row r="13" spans="1:8" ht="19.5" x14ac:dyDescent="0.4">
      <c r="A13" s="198"/>
      <c r="B13" s="197"/>
      <c r="C13" s="197"/>
      <c r="D13" s="78"/>
      <c r="E13" s="64"/>
      <c r="F13" s="71"/>
      <c r="G13" s="198"/>
      <c r="H13" s="64"/>
    </row>
    <row r="14" spans="1:8" ht="13.5" customHeight="1" thickBot="1" x14ac:dyDescent="0.45">
      <c r="A14" s="49"/>
      <c r="B14" s="81"/>
      <c r="C14" s="81"/>
      <c r="D14" s="78"/>
      <c r="E14" s="64"/>
      <c r="F14" s="63"/>
      <c r="G14" s="63"/>
      <c r="H14" s="64"/>
    </row>
    <row r="15" spans="1:8" ht="20.25" thickBot="1" x14ac:dyDescent="0.45">
      <c r="A15" s="74" t="s">
        <v>2</v>
      </c>
      <c r="B15" s="214" t="s">
        <v>68</v>
      </c>
      <c r="C15" s="215"/>
      <c r="D15" s="100" t="str">
        <f>IF(B15="選択してください","",VLOOKUP(B15,マクロジェン使用欄!$A$137:$B$145,2,FALSE))</f>
        <v/>
      </c>
      <c r="E15" s="64"/>
      <c r="F15" s="63"/>
      <c r="G15" s="63"/>
      <c r="H15" s="64"/>
    </row>
    <row r="16" spans="1:8" ht="20.25" thickBot="1" x14ac:dyDescent="0.45">
      <c r="A16" s="74" t="s">
        <v>3</v>
      </c>
      <c r="B16" s="210" t="s">
        <v>68</v>
      </c>
      <c r="C16" s="211"/>
      <c r="D16" s="79" t="str">
        <f>IF(B16="選択してください","",VLOOKUP(B16,マクロジェン使用欄!$P$1:$Q$11,2,FALSE))</f>
        <v/>
      </c>
      <c r="E16" s="64"/>
      <c r="F16" s="63"/>
      <c r="G16" s="63"/>
      <c r="H16" s="64"/>
    </row>
    <row r="17" spans="1:9" ht="20.25" thickBot="1" x14ac:dyDescent="0.45">
      <c r="A17" s="74" t="s">
        <v>4</v>
      </c>
      <c r="B17" s="210" t="s">
        <v>68</v>
      </c>
      <c r="C17" s="211"/>
      <c r="D17" s="79" t="str">
        <f>IF(B17="選択してください","",VLOOKUP(B17,マクロジェン使用欄!$A$38:$B$63,2,FALSE))</f>
        <v/>
      </c>
      <c r="E17" s="64"/>
      <c r="F17" s="63"/>
      <c r="G17" s="63"/>
      <c r="H17" s="64"/>
    </row>
    <row r="18" spans="1:9" ht="20.25" thickBot="1" x14ac:dyDescent="0.45">
      <c r="A18" s="73" t="s">
        <v>42</v>
      </c>
      <c r="B18" s="212"/>
      <c r="C18" s="213"/>
      <c r="D18" s="79"/>
      <c r="E18" s="64"/>
      <c r="F18" s="63"/>
      <c r="G18" s="63"/>
      <c r="H18" s="64"/>
    </row>
    <row r="19" spans="1:9" ht="20.25" thickBot="1" x14ac:dyDescent="0.45">
      <c r="A19" s="74" t="s">
        <v>241</v>
      </c>
      <c r="B19" s="214" t="s">
        <v>68</v>
      </c>
      <c r="C19" s="215"/>
      <c r="D19" s="79" t="str">
        <f>IF(B19="選択してください","",VLOOKUP(B19,マクロジェン使用欄!$D$31:$E$32,2,FALSE))</f>
        <v/>
      </c>
      <c r="E19" s="64"/>
      <c r="F19" s="63"/>
      <c r="G19" s="63"/>
      <c r="H19" s="64"/>
    </row>
    <row r="20" spans="1:9" ht="20.25" thickBot="1" x14ac:dyDescent="0.45">
      <c r="A20" s="74" t="s">
        <v>5</v>
      </c>
      <c r="B20" s="214" t="s">
        <v>68</v>
      </c>
      <c r="C20" s="215"/>
      <c r="D20" s="79" t="str">
        <f>IF(B20="Single End","HiSeq2500のみ","　")</f>
        <v>　</v>
      </c>
      <c r="E20" s="64"/>
      <c r="F20" s="63"/>
      <c r="G20" s="63"/>
      <c r="H20" s="64"/>
    </row>
    <row r="21" spans="1:9" ht="20.25" thickBot="1" x14ac:dyDescent="0.45">
      <c r="A21" s="74" t="s">
        <v>6</v>
      </c>
      <c r="B21" s="214" t="s">
        <v>68</v>
      </c>
      <c r="C21" s="215"/>
      <c r="D21" s="79" t="str">
        <f>IF(B21="選択してください","",VLOOKUP(B21,マクロジェン使用欄!$A$25:$B$30,2,FALSE))</f>
        <v/>
      </c>
      <c r="E21" s="64"/>
      <c r="F21" s="63"/>
      <c r="G21" s="63"/>
      <c r="H21" s="64"/>
    </row>
    <row r="22" spans="1:9" ht="20.25" thickBot="1" x14ac:dyDescent="0.45">
      <c r="A22" s="74" t="s">
        <v>43</v>
      </c>
      <c r="B22" s="82"/>
      <c r="C22" s="83" t="s">
        <v>68</v>
      </c>
      <c r="D22" s="79" t="str">
        <f>IF(C22="選択してください","",VLOOKUP(C22,マクロジェン使用欄!$D$33:$E$35,2,FALSE))</f>
        <v/>
      </c>
      <c r="E22" s="64"/>
      <c r="F22" s="63"/>
      <c r="G22" s="63"/>
      <c r="H22" s="64"/>
    </row>
    <row r="23" spans="1:9" ht="20.25" thickBot="1" x14ac:dyDescent="0.45">
      <c r="A23" s="74" t="s">
        <v>242</v>
      </c>
      <c r="B23" s="214"/>
      <c r="C23" s="215"/>
      <c r="D23" s="78"/>
      <c r="E23" s="64"/>
      <c r="F23" s="63"/>
      <c r="G23" s="63"/>
      <c r="H23" s="64"/>
    </row>
    <row r="24" spans="1:9" ht="20.25" thickBot="1" x14ac:dyDescent="0.45">
      <c r="A24" s="74" t="s">
        <v>7</v>
      </c>
      <c r="B24" s="218" t="s">
        <v>68</v>
      </c>
      <c r="C24" s="219"/>
      <c r="D24" s="79" t="str">
        <f>IF(B24="選択してください","",VLOOKUP(B24,マクロジェン使用欄!A64:B78,2,FALSE))</f>
        <v/>
      </c>
    </row>
    <row r="25" spans="1:9" ht="34.5" customHeight="1" thickBot="1" x14ac:dyDescent="0.45">
      <c r="A25" s="74" t="s">
        <v>60</v>
      </c>
      <c r="B25" s="210" t="s">
        <v>68</v>
      </c>
      <c r="C25" s="211"/>
      <c r="D25" s="80" t="str">
        <f>IF(B25="選択してください","",VLOOKUP(B25,マクロジェン使用欄!A79:B81,2,FALSE))</f>
        <v/>
      </c>
    </row>
    <row r="26" spans="1:9" ht="34.5" customHeight="1" thickBot="1" x14ac:dyDescent="0.45">
      <c r="A26" s="74" t="s">
        <v>114</v>
      </c>
      <c r="B26" s="210" t="s">
        <v>68</v>
      </c>
      <c r="C26" s="211"/>
      <c r="D26" s="80" t="str">
        <f>IF(B26="選択してください","",VLOOKUP(B26,マクロジェン使用欄!A115:B116,2,FALSE))</f>
        <v/>
      </c>
    </row>
    <row r="27" spans="1:9" ht="20.25" thickBot="1" x14ac:dyDescent="0.45">
      <c r="A27" s="74" t="s">
        <v>64</v>
      </c>
      <c r="B27" s="218" t="s">
        <v>68</v>
      </c>
      <c r="C27" s="219"/>
      <c r="D27" s="105" t="str">
        <f>IF(B27="選択してください","",VLOOKUP(B27,マクロジェン使用欄!A83:B84,2,FALSE))</f>
        <v/>
      </c>
    </row>
    <row r="28" spans="1:9" ht="19.5" x14ac:dyDescent="0.4">
      <c r="A28" s="73" t="s">
        <v>126</v>
      </c>
      <c r="B28" s="205" t="s">
        <v>127</v>
      </c>
      <c r="C28" s="206"/>
      <c r="D28" s="79"/>
    </row>
    <row r="29" spans="1:9" ht="36" customHeight="1" x14ac:dyDescent="0.4">
      <c r="A29" s="209" t="str">
        <f>IF(B24="選択してください","",IF(B24="Raw Data","","弊社で使用しますリファレンスとアノテーションファイルは不定期に更新を致します。以前の案件と連携するデータ解析をご希望の場合は必ず事前にご相談下さい。"))</f>
        <v/>
      </c>
      <c r="B29" s="209"/>
      <c r="C29" s="209"/>
      <c r="D29" s="209"/>
      <c r="G29" s="68"/>
    </row>
    <row r="30" spans="1:9" ht="18.75" customHeight="1" x14ac:dyDescent="0.4">
      <c r="A30" s="204" t="s">
        <v>283</v>
      </c>
      <c r="B30" s="204"/>
      <c r="C30" s="204"/>
      <c r="D30" s="204"/>
    </row>
    <row r="31" spans="1:9" x14ac:dyDescent="0.4">
      <c r="A31" s="204"/>
      <c r="B31" s="204"/>
      <c r="C31" s="204"/>
      <c r="D31" s="204"/>
    </row>
    <row r="32" spans="1:9" x14ac:dyDescent="0.4">
      <c r="A32" s="204"/>
      <c r="B32" s="204"/>
      <c r="C32" s="204"/>
      <c r="D32" s="204"/>
      <c r="G32" s="64"/>
      <c r="H32" s="69"/>
      <c r="I32" s="69"/>
    </row>
    <row r="33" spans="1:9" ht="9.75" customHeight="1" x14ac:dyDescent="0.4">
      <c r="D33" s="49"/>
    </row>
    <row r="34" spans="1:9" x14ac:dyDescent="0.4">
      <c r="A34" s="203" t="s">
        <v>128</v>
      </c>
      <c r="B34" s="203"/>
      <c r="C34" s="203"/>
      <c r="D34" s="203"/>
      <c r="E34" s="70"/>
      <c r="F34" s="70"/>
      <c r="G34" s="70"/>
    </row>
    <row r="35" spans="1:9" ht="18.75" customHeight="1" x14ac:dyDescent="0.4">
      <c r="A35" s="216" t="s">
        <v>274</v>
      </c>
      <c r="B35" s="216"/>
      <c r="C35" s="216"/>
      <c r="D35" s="216"/>
      <c r="E35" s="90"/>
      <c r="F35" s="90"/>
      <c r="G35" s="90"/>
    </row>
    <row r="36" spans="1:9" x14ac:dyDescent="0.4">
      <c r="A36" s="216"/>
      <c r="B36" s="216"/>
      <c r="C36" s="216"/>
      <c r="D36" s="216"/>
      <c r="E36" s="90"/>
      <c r="F36" s="90"/>
      <c r="G36" s="90"/>
      <c r="H36" s="70"/>
      <c r="I36" s="70"/>
    </row>
    <row r="37" spans="1:9" ht="18.75" customHeight="1" x14ac:dyDescent="0.4">
      <c r="A37" s="216"/>
      <c r="B37" s="216"/>
      <c r="C37" s="216"/>
      <c r="D37" s="216"/>
      <c r="E37" s="90"/>
      <c r="F37" s="90"/>
      <c r="G37" s="90"/>
      <c r="H37" s="68"/>
      <c r="I37" s="68"/>
    </row>
    <row r="38" spans="1:9" x14ac:dyDescent="0.4">
      <c r="A38" s="216"/>
      <c r="B38" s="216"/>
      <c r="C38" s="216"/>
      <c r="D38" s="216"/>
      <c r="E38" s="90"/>
      <c r="F38" s="90"/>
      <c r="G38" s="90"/>
      <c r="H38" s="68"/>
      <c r="I38" s="68"/>
    </row>
    <row r="39" spans="1:9" x14ac:dyDescent="0.4">
      <c r="A39" s="216"/>
      <c r="B39" s="216"/>
      <c r="C39" s="216"/>
      <c r="D39" s="216"/>
      <c r="E39" s="90"/>
      <c r="F39" s="90"/>
      <c r="G39" s="90"/>
      <c r="H39" s="68"/>
      <c r="I39" s="68"/>
    </row>
    <row r="40" spans="1:9" x14ac:dyDescent="0.4">
      <c r="A40" s="216"/>
      <c r="B40" s="216"/>
      <c r="C40" s="216"/>
      <c r="D40" s="216"/>
      <c r="E40" s="90"/>
      <c r="F40" s="90"/>
      <c r="G40" s="90"/>
      <c r="H40" s="68"/>
      <c r="I40" s="68"/>
    </row>
    <row r="41" spans="1:9" ht="18.75" customHeight="1" x14ac:dyDescent="0.4">
      <c r="A41" s="207" t="s">
        <v>275</v>
      </c>
      <c r="B41" s="207"/>
      <c r="C41" s="207"/>
      <c r="D41" s="207"/>
      <c r="E41" s="91"/>
      <c r="F41" s="91"/>
      <c r="G41" s="91"/>
      <c r="H41" s="68"/>
      <c r="I41" s="68"/>
    </row>
    <row r="42" spans="1:9" ht="30" customHeight="1" x14ac:dyDescent="0.4">
      <c r="A42" s="207"/>
      <c r="B42" s="207"/>
      <c r="C42" s="207"/>
      <c r="D42" s="207"/>
      <c r="E42" s="91"/>
      <c r="F42" s="91"/>
      <c r="G42" s="91"/>
      <c r="H42" s="68"/>
      <c r="I42" s="68"/>
    </row>
    <row r="43" spans="1:9" x14ac:dyDescent="0.4">
      <c r="A43" s="64"/>
      <c r="B43" s="64"/>
      <c r="C43" s="64"/>
      <c r="D43" s="64"/>
      <c r="E43" s="64"/>
      <c r="F43" s="64"/>
      <c r="G43" s="64"/>
      <c r="H43" s="68"/>
      <c r="I43" s="68"/>
    </row>
    <row r="44" spans="1:9" ht="18.75" customHeight="1" x14ac:dyDescent="0.4">
      <c r="A44" s="203" t="s">
        <v>85</v>
      </c>
      <c r="B44" s="203"/>
      <c r="C44" s="203"/>
      <c r="D44" s="203"/>
      <c r="E44" s="70"/>
      <c r="F44" s="70"/>
      <c r="G44" s="70"/>
      <c r="H44" s="64"/>
      <c r="I44" s="64"/>
    </row>
    <row r="45" spans="1:9" ht="18.75" customHeight="1" x14ac:dyDescent="0.4">
      <c r="A45" s="208" t="s">
        <v>276</v>
      </c>
      <c r="B45" s="208"/>
      <c r="C45" s="208"/>
      <c r="D45" s="208"/>
      <c r="E45" s="92"/>
      <c r="F45" s="92"/>
      <c r="G45" s="92"/>
      <c r="H45" s="70"/>
      <c r="I45" s="70"/>
    </row>
    <row r="46" spans="1:9" ht="18.75" customHeight="1" x14ac:dyDescent="0.4">
      <c r="A46" s="208"/>
      <c r="B46" s="208"/>
      <c r="C46" s="208"/>
      <c r="D46" s="208"/>
      <c r="E46" s="92"/>
      <c r="F46" s="92"/>
      <c r="G46" s="92"/>
      <c r="H46" s="68"/>
      <c r="I46" s="68"/>
    </row>
    <row r="47" spans="1:9" x14ac:dyDescent="0.4">
      <c r="A47" s="208"/>
      <c r="B47" s="208"/>
      <c r="C47" s="208"/>
      <c r="D47" s="208"/>
      <c r="E47" s="92"/>
      <c r="F47" s="92"/>
      <c r="G47" s="92"/>
      <c r="H47" s="68"/>
      <c r="I47" s="68"/>
    </row>
    <row r="48" spans="1:9" x14ac:dyDescent="0.4">
      <c r="A48" s="208"/>
      <c r="B48" s="208"/>
      <c r="C48" s="208"/>
      <c r="D48" s="208"/>
      <c r="E48" s="92"/>
      <c r="F48" s="92"/>
      <c r="G48" s="92"/>
      <c r="H48" s="68"/>
      <c r="I48" s="68"/>
    </row>
    <row r="49" spans="1:9" x14ac:dyDescent="0.4">
      <c r="A49" s="208"/>
      <c r="B49" s="208"/>
      <c r="C49" s="208"/>
      <c r="D49" s="208"/>
      <c r="E49" s="92"/>
      <c r="F49" s="92"/>
      <c r="G49" s="92"/>
      <c r="H49" s="68"/>
      <c r="I49" s="68"/>
    </row>
    <row r="50" spans="1:9" x14ac:dyDescent="0.4">
      <c r="A50" s="208"/>
      <c r="B50" s="208"/>
      <c r="C50" s="208"/>
      <c r="D50" s="208"/>
      <c r="E50" s="92"/>
      <c r="F50" s="92"/>
      <c r="G50" s="92"/>
      <c r="H50" s="68"/>
      <c r="I50" s="68"/>
    </row>
    <row r="51" spans="1:9" ht="18" customHeight="1" x14ac:dyDescent="0.4">
      <c r="A51" s="207" t="s">
        <v>277</v>
      </c>
      <c r="B51" s="207"/>
      <c r="C51" s="207"/>
      <c r="D51" s="207"/>
      <c r="E51" s="91"/>
      <c r="F51" s="91"/>
      <c r="G51" s="91"/>
      <c r="H51" s="68"/>
      <c r="I51" s="68"/>
    </row>
    <row r="52" spans="1:9" ht="12.75" customHeight="1" x14ac:dyDescent="0.4">
      <c r="A52" s="207"/>
      <c r="B52" s="207"/>
      <c r="C52" s="207"/>
      <c r="D52" s="207"/>
      <c r="E52" s="91"/>
      <c r="F52" s="91"/>
      <c r="G52" s="91"/>
      <c r="H52" s="68"/>
      <c r="I52" s="68"/>
    </row>
    <row r="53" spans="1:9" x14ac:dyDescent="0.4">
      <c r="A53" s="45" t="str">
        <f>IF(AND(F8="J",F9="J",F10="J"),"J","K")</f>
        <v>K</v>
      </c>
    </row>
    <row r="54" spans="1:9" ht="38.25" customHeight="1" x14ac:dyDescent="0.4">
      <c r="A54" s="201" t="s">
        <v>239</v>
      </c>
      <c r="B54" s="201"/>
      <c r="C54" s="201"/>
      <c r="D54" s="201"/>
      <c r="E54" s="201"/>
      <c r="F54" s="201"/>
      <c r="G54" s="201"/>
      <c r="H54" s="201"/>
      <c r="I54" s="201"/>
    </row>
    <row r="55" spans="1:9" ht="38.25" customHeight="1" x14ac:dyDescent="0.4">
      <c r="A55" s="201" t="s">
        <v>338</v>
      </c>
      <c r="B55" s="201"/>
      <c r="C55" s="201"/>
      <c r="D55" s="201"/>
      <c r="E55" s="201"/>
      <c r="F55" s="201"/>
      <c r="G55" s="201"/>
      <c r="H55" s="106"/>
      <c r="I55" s="106"/>
    </row>
    <row r="56" spans="1:9" ht="38.25" customHeight="1" x14ac:dyDescent="0.4">
      <c r="A56" s="201" t="s">
        <v>314</v>
      </c>
      <c r="B56" s="201"/>
      <c r="C56" s="201"/>
      <c r="D56" s="201"/>
      <c r="E56" s="93"/>
      <c r="F56" s="93"/>
      <c r="G56" s="93"/>
      <c r="H56" s="93"/>
      <c r="I56" s="93"/>
    </row>
    <row r="57" spans="1:9" ht="37.5" customHeight="1" x14ac:dyDescent="0.4">
      <c r="A57" s="201" t="s">
        <v>313</v>
      </c>
      <c r="B57" s="202"/>
      <c r="C57" s="202"/>
      <c r="D57" s="202"/>
    </row>
    <row r="58" spans="1:9" ht="15.75" customHeight="1" x14ac:dyDescent="0.4">
      <c r="A58" s="93"/>
      <c r="B58" s="67"/>
      <c r="C58" s="67"/>
      <c r="D58" s="67"/>
    </row>
    <row r="59" spans="1:9" x14ac:dyDescent="0.4">
      <c r="A59" s="61" t="s">
        <v>228</v>
      </c>
    </row>
    <row r="60" spans="1:9" ht="37.5" customHeight="1" x14ac:dyDescent="0.4">
      <c r="A60" s="201" t="s">
        <v>227</v>
      </c>
      <c r="B60" s="201"/>
      <c r="C60" s="201"/>
      <c r="D60" s="201"/>
      <c r="E60" s="201"/>
      <c r="F60" s="201"/>
      <c r="G60" s="201"/>
      <c r="H60" s="201"/>
      <c r="I60" s="201"/>
    </row>
  </sheetData>
  <sheetProtection algorithmName="SHA-512" hashValue="HwCCnhSHFwdZ9XKliTbfCtokCrfqetJntc73h396me62Ur4XhQIf8iwAHSyY1PiWBB+imlsx2kPtzaGQ4UglbA==" saltValue="p4ToDmEK/o790+AkX7UeLg==" spinCount="100000" sheet="1" insertHyperlinks="0" selectLockedCells="1"/>
  <dataConsolidate/>
  <mergeCells count="33">
    <mergeCell ref="A12:D12"/>
    <mergeCell ref="A60:I60"/>
    <mergeCell ref="A6:E6"/>
    <mergeCell ref="A4:F4"/>
    <mergeCell ref="B27:C27"/>
    <mergeCell ref="B26:C26"/>
    <mergeCell ref="B11:C11"/>
    <mergeCell ref="B8:C8"/>
    <mergeCell ref="B9:C9"/>
    <mergeCell ref="B24:C24"/>
    <mergeCell ref="A54:I54"/>
    <mergeCell ref="B10:C10"/>
    <mergeCell ref="B20:C20"/>
    <mergeCell ref="B21:C21"/>
    <mergeCell ref="B23:C23"/>
    <mergeCell ref="B25:C25"/>
    <mergeCell ref="B15:C15"/>
    <mergeCell ref="B16:C16"/>
    <mergeCell ref="B17:C17"/>
    <mergeCell ref="B18:C18"/>
    <mergeCell ref="B19:C19"/>
    <mergeCell ref="A35:D40"/>
    <mergeCell ref="A57:D57"/>
    <mergeCell ref="A56:D56"/>
    <mergeCell ref="A34:D34"/>
    <mergeCell ref="A30:D32"/>
    <mergeCell ref="B28:C28"/>
    <mergeCell ref="A41:D42"/>
    <mergeCell ref="A44:D44"/>
    <mergeCell ref="A45:D50"/>
    <mergeCell ref="A51:D52"/>
    <mergeCell ref="A29:D29"/>
    <mergeCell ref="A55:G55"/>
  </mergeCells>
  <phoneticPr fontId="1"/>
  <dataValidations xWindow="314" yWindow="612" count="14">
    <dataValidation type="list" allowBlank="1" showInputMessage="1" showErrorMessage="1" prompt="シーケンス条件をご選択ください。PacBioでのシーケンスご依頼時は「PacBio」をご選択ください。" sqref="B20" xr:uid="{00000000-0002-0000-0000-000000000000}">
      <formula1>Layout</formula1>
    </dataValidation>
    <dataValidation type="list" allowBlank="1" showInputMessage="1" showErrorMessage="1" prompt="シーケンス時のリード長をご選択ください。PacBioでのシーケンスご依頼時は「PacBio」をご選択ください。" sqref="B21" xr:uid="{00000000-0002-0000-0000-000001000000}">
      <formula1>ReadLength</formula1>
    </dataValidation>
    <dataValidation type="list" allowBlank="1" showInputMessage="1" showErrorMessage="1" prompt="データ解析が必要ない際(fastqファイル納品をご希望)の際はRaw Dataをご選択ください。" sqref="B24:C24" xr:uid="{00000000-0002-0000-0000-000002000000}">
      <formula1>DA</formula1>
    </dataValidation>
    <dataValidation allowBlank="1" showInputMessage="1" showErrorMessage="1" prompt="なるべくご希望に沿えるよう努力いたしますが、納期を確約するものではございません。" sqref="B28" xr:uid="{00000000-0002-0000-0000-000004000000}"/>
    <dataValidation type="list" allowBlank="1" showInputMessage="1" showErrorMessage="1" prompt="シーケンスの目的をご記入ください。" sqref="B16:C16" xr:uid="{00000000-0002-0000-0000-000005000000}">
      <formula1>INDIRECT(B15)</formula1>
    </dataValidation>
    <dataValidation type="list" allowBlank="1" showInputMessage="1" showErrorMessage="1" prompt="サンプルの保管期間は解析終了後3ヵ月となります。" sqref="H32:I32" xr:uid="{00000000-0002-0000-0000-000007000000}">
      <formula1>返送</formula1>
    </dataValidation>
    <dataValidation type="list" allowBlank="1" showInputMessage="1" showErrorMessage="1" sqref="B19:C19" xr:uid="{00000000-0002-0000-0000-000008000000}">
      <formula1>RSU</formula1>
    </dataValidation>
    <dataValidation type="list" allowBlank="1" showInputMessage="1" showErrorMessage="1" prompt="データ量(相乗りプラン)の際はGb/sampleもしくはReads/sampleを選択してください。_x000a_レーン(ラン・セル)買取プランの際は、lane(Run・Cell)を選択してください。" sqref="C22" xr:uid="{00000000-0002-0000-0000-000009000000}">
      <formula1>INDIRECT(B19)</formula1>
    </dataValidation>
    <dataValidation allowBlank="1" showInputMessage="1" showErrorMessage="1" prompt="サンプル数をご記入ください。_x000a_調整済みライブラリーの際は、プーリング後のチューブ数をご記入ください。" sqref="B23:C23" xr:uid="{00000000-0002-0000-0000-00000A000000}"/>
    <dataValidation type="list" allowBlank="1" showInputMessage="1" showErrorMessage="1" prompt="自動進行でもQC結果がHoldやFail時は解析を止めて進行をご相談いたします。「QCを行った後に進行サンプルを選択希望の場合」や「QC結果に関わらず全てのサンプルで同時の進行希望の場合」などは「QC後必ずSTOP」をご選択ください。" sqref="B26:C26" xr:uid="{00000000-0002-0000-0000-00000B000000}">
      <formula1>QC</formula1>
    </dataValidation>
    <dataValidation type="list" allowBlank="1" showInputMessage="1" prompt="ライブラリー調製に使用するKitをご選択ください。" sqref="B17:C17" xr:uid="{C8BCD082-A42D-49C8-A698-265120FA635E}">
      <formula1>INDIRECT(B16)</formula1>
    </dataValidation>
    <dataValidation type="list" allowBlank="1" showInputMessage="1" showErrorMessage="1" sqref="B15:C15" xr:uid="{ABA3CED6-3F1F-403A-A866-4BFB1F1E6A45}">
      <formula1>platform</formula1>
    </dataValidation>
    <dataValidation type="list" allowBlank="1" showInputMessage="1" showErrorMessage="1" prompt="ダウンロード納品の際は納品時にお伝えするURLより結果データをダウンロードしていただくこととなります。_x000a_患者検体など個人情報保護が必要なデータは個人情報保護便をご選択ください。" sqref="B25:C25" xr:uid="{02D603FB-024A-4429-A5D1-7F638FAF69A0}">
      <formula1>納品</formula1>
    </dataValidation>
    <dataValidation type="list" allowBlank="1" showInputMessage="1" showErrorMessage="1" sqref="B27:C27" xr:uid="{225DA1CC-9EDD-456A-97BE-010D99D2C920}">
      <formula1>返送</formula1>
    </dataValidation>
  </dataValidations>
  <hyperlinks>
    <hyperlink ref="A6" r:id="rId1" xr:uid="{00000000-0004-0000-0000-000000000000}"/>
    <hyperlink ref="A4" r:id="rId2" xr:uid="{00000000-0004-0000-0000-000001000000}"/>
    <hyperlink ref="A6:E6" r:id="rId3" display="お客様IDをお持ちでない場合はこちらからユーザー登録をお願い致します。" xr:uid="{73BA749E-1F20-4A7A-9D5C-6DC518A2600C}"/>
    <hyperlink ref="A12:D12" r:id="rId4" display="弊社プライバシーポリシーをご確認いただき、個人情報の取扱いについてご同意の上ご発注ください。" xr:uid="{77F9F229-FD5D-40BE-A19A-7F173D2E2499}"/>
  </hyperlinks>
  <printOptions horizontalCentered="1" verticalCentered="1"/>
  <pageMargins left="0.25" right="0.25" top="0.75" bottom="0.75" header="0.3" footer="0.3"/>
  <pageSetup paperSize="9" scale="78" orientation="portrait" r:id="rId5"/>
  <colBreaks count="1" manualBreakCount="1">
    <brk id="9"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3073" r:id="rId8" name="Check Box 1">
              <controlPr defaultSize="0" autoFill="0" autoLine="0" autoPict="0">
                <anchor moveWithCells="1">
                  <from>
                    <xdr:col>0</xdr:col>
                    <xdr:colOff>66675</xdr:colOff>
                    <xdr:row>12</xdr:row>
                    <xdr:rowOff>0</xdr:rowOff>
                  </from>
                  <to>
                    <xdr:col>1</xdr:col>
                    <xdr:colOff>542925</xdr:colOff>
                    <xdr:row>13</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62"/>
  <sheetViews>
    <sheetView showGridLines="0" zoomScaleNormal="100" workbookViewId="0">
      <selection activeCell="B14" sqref="B14"/>
    </sheetView>
  </sheetViews>
  <sheetFormatPr defaultColWidth="9" defaultRowHeight="18.75" x14ac:dyDescent="0.4"/>
  <cols>
    <col min="1" max="1" width="8.625" style="49" bestFit="1" customWidth="1"/>
    <col min="2" max="2" width="25.875" style="45" customWidth="1"/>
    <col min="3" max="3" width="26.5" style="45" customWidth="1"/>
    <col min="4" max="4" width="25.125" style="45" bestFit="1" customWidth="1"/>
    <col min="5" max="5" width="9.25" style="45" customWidth="1"/>
    <col min="6" max="6" width="12.375" style="45" customWidth="1"/>
    <col min="7" max="7" width="15.5" style="45" customWidth="1"/>
    <col min="8" max="8" width="11" style="45" customWidth="1"/>
    <col min="9" max="9" width="7.625" style="45" customWidth="1"/>
    <col min="10" max="16384" width="9" style="45"/>
  </cols>
  <sheetData>
    <row r="1" spans="1:10" ht="30" x14ac:dyDescent="0.4">
      <c r="A1" s="46" t="s">
        <v>202</v>
      </c>
    </row>
    <row r="2" spans="1:10" ht="19.5" thickBot="1" x14ac:dyDescent="0.45">
      <c r="A2" s="47" t="s">
        <v>200</v>
      </c>
    </row>
    <row r="3" spans="1:10" ht="30" customHeight="1" thickBot="1" x14ac:dyDescent="0.45">
      <c r="A3" s="230" t="s">
        <v>123</v>
      </c>
      <c r="B3" s="231"/>
      <c r="C3" s="210" t="s">
        <v>68</v>
      </c>
      <c r="D3" s="234"/>
      <c r="E3" s="234"/>
      <c r="F3" s="211"/>
      <c r="G3" s="42"/>
    </row>
    <row r="4" spans="1:10" ht="30" customHeight="1" thickBot="1" x14ac:dyDescent="0.45">
      <c r="A4" s="230" t="s">
        <v>115</v>
      </c>
      <c r="B4" s="231"/>
      <c r="C4" s="210" t="s">
        <v>68</v>
      </c>
      <c r="D4" s="234"/>
      <c r="E4" s="234"/>
      <c r="F4" s="211"/>
    </row>
    <row r="5" spans="1:10" ht="30" customHeight="1" thickBot="1" x14ac:dyDescent="0.45">
      <c r="A5" s="231" t="s">
        <v>229</v>
      </c>
      <c r="B5" s="239"/>
      <c r="C5" s="235"/>
      <c r="D5" s="236"/>
      <c r="E5" s="236"/>
      <c r="F5" s="237"/>
    </row>
    <row r="6" spans="1:10" ht="30" customHeight="1" thickBot="1" x14ac:dyDescent="0.45">
      <c r="A6" s="230" t="s">
        <v>83</v>
      </c>
      <c r="B6" s="231"/>
      <c r="C6" s="210" t="s">
        <v>68</v>
      </c>
      <c r="D6" s="234"/>
      <c r="E6" s="234"/>
      <c r="F6" s="211"/>
      <c r="G6" s="45" t="str">
        <f>IF(C6="選択してください","",VLOOKUP(C6,マクロジェン使用欄!$A$91:$B$106,2,FALSE))</f>
        <v/>
      </c>
    </row>
    <row r="7" spans="1:10" ht="30" customHeight="1" thickBot="1" x14ac:dyDescent="0.45">
      <c r="A7" s="230" t="s">
        <v>84</v>
      </c>
      <c r="B7" s="231"/>
      <c r="C7" s="210" t="s">
        <v>72</v>
      </c>
      <c r="D7" s="234"/>
      <c r="E7" s="234"/>
      <c r="F7" s="211"/>
      <c r="G7" s="42"/>
    </row>
    <row r="8" spans="1:10" ht="30" customHeight="1" thickBot="1" x14ac:dyDescent="0.45">
      <c r="A8" s="230" t="s">
        <v>104</v>
      </c>
      <c r="B8" s="231"/>
      <c r="C8" s="214"/>
      <c r="D8" s="238"/>
      <c r="E8" s="238"/>
      <c r="F8" s="215"/>
      <c r="J8" s="48"/>
    </row>
    <row r="9" spans="1:10" ht="19.5" customHeight="1" x14ac:dyDescent="0.4">
      <c r="J9" s="48"/>
    </row>
    <row r="10" spans="1:10" ht="57" customHeight="1" thickBot="1" x14ac:dyDescent="0.45">
      <c r="A10" s="228" t="s">
        <v>315</v>
      </c>
      <c r="B10" s="228"/>
      <c r="C10" s="228"/>
      <c r="D10" s="228"/>
      <c r="E10" s="228"/>
      <c r="F10" s="228"/>
      <c r="G10" s="228"/>
      <c r="H10" s="228"/>
      <c r="J10" s="48"/>
    </row>
    <row r="11" spans="1:10" ht="19.5" thickTop="1" x14ac:dyDescent="0.4">
      <c r="A11" s="225" t="s">
        <v>80</v>
      </c>
      <c r="B11" s="226" t="s">
        <v>436</v>
      </c>
      <c r="C11" s="232" t="s">
        <v>129</v>
      </c>
      <c r="D11" s="98" t="s">
        <v>307</v>
      </c>
      <c r="E11" s="240" t="s">
        <v>219</v>
      </c>
      <c r="F11" s="240" t="s">
        <v>82</v>
      </c>
      <c r="G11" s="224" t="s">
        <v>81</v>
      </c>
      <c r="H11" s="226" t="s">
        <v>86</v>
      </c>
    </row>
    <row r="12" spans="1:10" ht="19.5" thickBot="1" x14ac:dyDescent="0.45">
      <c r="A12" s="225"/>
      <c r="B12" s="229"/>
      <c r="C12" s="233"/>
      <c r="D12" s="101" t="s">
        <v>326</v>
      </c>
      <c r="E12" s="203"/>
      <c r="F12" s="203"/>
      <c r="G12" s="225"/>
      <c r="H12" s="227"/>
    </row>
    <row r="13" spans="1:10" ht="34.5" customHeight="1" thickTop="1" x14ac:dyDescent="0.4">
      <c r="A13" s="51" t="s">
        <v>133</v>
      </c>
      <c r="B13" s="52" t="s">
        <v>401</v>
      </c>
      <c r="C13" s="52">
        <v>1</v>
      </c>
      <c r="D13" s="97">
        <v>20</v>
      </c>
      <c r="E13" s="51">
        <v>50</v>
      </c>
      <c r="F13" s="51">
        <v>1.82</v>
      </c>
      <c r="G13" s="51" t="s">
        <v>201</v>
      </c>
      <c r="H13" s="53" t="s">
        <v>217</v>
      </c>
    </row>
    <row r="14" spans="1:10" ht="34.5" customHeight="1" x14ac:dyDescent="0.4">
      <c r="A14" s="86">
        <v>1</v>
      </c>
      <c r="B14" s="87"/>
      <c r="C14" s="87"/>
      <c r="D14" s="99"/>
      <c r="E14" s="87"/>
      <c r="F14" s="87"/>
      <c r="G14" s="87"/>
      <c r="H14" s="88" t="s">
        <v>217</v>
      </c>
    </row>
    <row r="15" spans="1:10" ht="34.5" customHeight="1" x14ac:dyDescent="0.4">
      <c r="A15" s="86">
        <v>2</v>
      </c>
      <c r="B15" s="87"/>
      <c r="C15" s="87"/>
      <c r="D15" s="99"/>
      <c r="E15" s="87"/>
      <c r="F15" s="87"/>
      <c r="G15" s="87"/>
      <c r="H15" s="88" t="s">
        <v>217</v>
      </c>
    </row>
    <row r="16" spans="1:10" ht="34.5" customHeight="1" x14ac:dyDescent="0.4">
      <c r="A16" s="86">
        <v>3</v>
      </c>
      <c r="B16" s="87"/>
      <c r="C16" s="87"/>
      <c r="D16" s="99"/>
      <c r="E16" s="87"/>
      <c r="F16" s="87"/>
      <c r="G16" s="87"/>
      <c r="H16" s="88" t="s">
        <v>217</v>
      </c>
    </row>
    <row r="17" spans="1:8" ht="34.5" customHeight="1" x14ac:dyDescent="0.4">
      <c r="A17" s="86">
        <v>4</v>
      </c>
      <c r="B17" s="87"/>
      <c r="C17" s="87"/>
      <c r="D17" s="99"/>
      <c r="E17" s="87"/>
      <c r="F17" s="87"/>
      <c r="G17" s="87"/>
      <c r="H17" s="88" t="s">
        <v>217</v>
      </c>
    </row>
    <row r="18" spans="1:8" ht="34.5" customHeight="1" x14ac:dyDescent="0.4">
      <c r="A18" s="86">
        <v>5</v>
      </c>
      <c r="B18" s="87"/>
      <c r="C18" s="87"/>
      <c r="D18" s="99"/>
      <c r="E18" s="87"/>
      <c r="F18" s="87"/>
      <c r="G18" s="87"/>
      <c r="H18" s="88" t="s">
        <v>217</v>
      </c>
    </row>
    <row r="19" spans="1:8" ht="34.5" customHeight="1" x14ac:dyDescent="0.4">
      <c r="A19" s="86">
        <v>6</v>
      </c>
      <c r="B19" s="87"/>
      <c r="C19" s="87"/>
      <c r="D19" s="99"/>
      <c r="E19" s="87"/>
      <c r="F19" s="87"/>
      <c r="G19" s="87"/>
      <c r="H19" s="88" t="s">
        <v>217</v>
      </c>
    </row>
    <row r="20" spans="1:8" ht="34.5" customHeight="1" x14ac:dyDescent="0.4">
      <c r="A20" s="86">
        <v>7</v>
      </c>
      <c r="B20" s="87"/>
      <c r="C20" s="87"/>
      <c r="D20" s="99"/>
      <c r="E20" s="87"/>
      <c r="F20" s="87"/>
      <c r="G20" s="87"/>
      <c r="H20" s="88" t="s">
        <v>217</v>
      </c>
    </row>
    <row r="21" spans="1:8" ht="34.5" customHeight="1" x14ac:dyDescent="0.4">
      <c r="A21" s="86">
        <v>8</v>
      </c>
      <c r="B21" s="87"/>
      <c r="C21" s="87"/>
      <c r="D21" s="99"/>
      <c r="E21" s="87"/>
      <c r="F21" s="87"/>
      <c r="G21" s="87"/>
      <c r="H21" s="88" t="s">
        <v>217</v>
      </c>
    </row>
    <row r="22" spans="1:8" ht="34.5" customHeight="1" x14ac:dyDescent="0.4">
      <c r="A22" s="86">
        <v>9</v>
      </c>
      <c r="B22" s="87"/>
      <c r="C22" s="87"/>
      <c r="D22" s="99"/>
      <c r="E22" s="87"/>
      <c r="F22" s="87"/>
      <c r="G22" s="87"/>
      <c r="H22" s="88" t="s">
        <v>217</v>
      </c>
    </row>
    <row r="23" spans="1:8" ht="34.5" customHeight="1" x14ac:dyDescent="0.4">
      <c r="A23" s="86">
        <v>10</v>
      </c>
      <c r="B23" s="87"/>
      <c r="C23" s="87"/>
      <c r="D23" s="99"/>
      <c r="E23" s="87"/>
      <c r="F23" s="87"/>
      <c r="G23" s="87"/>
      <c r="H23" s="88" t="s">
        <v>217</v>
      </c>
    </row>
    <row r="24" spans="1:8" ht="34.5" customHeight="1" x14ac:dyDescent="0.4">
      <c r="A24" s="86">
        <v>11</v>
      </c>
      <c r="B24" s="87"/>
      <c r="C24" s="87"/>
      <c r="D24" s="99"/>
      <c r="E24" s="87"/>
      <c r="F24" s="87"/>
      <c r="G24" s="87"/>
      <c r="H24" s="88" t="s">
        <v>217</v>
      </c>
    </row>
    <row r="25" spans="1:8" ht="34.5" customHeight="1" x14ac:dyDescent="0.4">
      <c r="A25" s="86">
        <v>12</v>
      </c>
      <c r="B25" s="87"/>
      <c r="C25" s="87"/>
      <c r="D25" s="99"/>
      <c r="E25" s="87"/>
      <c r="F25" s="87"/>
      <c r="G25" s="87"/>
      <c r="H25" s="88" t="s">
        <v>217</v>
      </c>
    </row>
    <row r="26" spans="1:8" ht="34.5" customHeight="1" x14ac:dyDescent="0.4">
      <c r="A26" s="86">
        <v>13</v>
      </c>
      <c r="B26" s="87"/>
      <c r="C26" s="87"/>
      <c r="D26" s="99"/>
      <c r="E26" s="87"/>
      <c r="F26" s="87"/>
      <c r="G26" s="87"/>
      <c r="H26" s="88" t="s">
        <v>217</v>
      </c>
    </row>
    <row r="27" spans="1:8" ht="34.5" customHeight="1" x14ac:dyDescent="0.4">
      <c r="A27" s="86">
        <v>14</v>
      </c>
      <c r="B27" s="87"/>
      <c r="C27" s="87"/>
      <c r="D27" s="99"/>
      <c r="E27" s="87"/>
      <c r="F27" s="87"/>
      <c r="G27" s="87"/>
      <c r="H27" s="88" t="s">
        <v>217</v>
      </c>
    </row>
    <row r="28" spans="1:8" ht="34.5" customHeight="1" x14ac:dyDescent="0.4">
      <c r="A28" s="86">
        <v>15</v>
      </c>
      <c r="B28" s="87"/>
      <c r="C28" s="87"/>
      <c r="D28" s="99"/>
      <c r="E28" s="87"/>
      <c r="F28" s="87"/>
      <c r="G28" s="87"/>
      <c r="H28" s="88" t="s">
        <v>217</v>
      </c>
    </row>
    <row r="29" spans="1:8" ht="34.5" customHeight="1" x14ac:dyDescent="0.4">
      <c r="A29" s="86">
        <v>16</v>
      </c>
      <c r="B29" s="87"/>
      <c r="C29" s="87"/>
      <c r="D29" s="99"/>
      <c r="E29" s="87"/>
      <c r="F29" s="87"/>
      <c r="G29" s="87"/>
      <c r="H29" s="88" t="s">
        <v>217</v>
      </c>
    </row>
    <row r="30" spans="1:8" ht="34.5" customHeight="1" x14ac:dyDescent="0.4">
      <c r="A30" s="86">
        <v>17</v>
      </c>
      <c r="B30" s="87"/>
      <c r="C30" s="87"/>
      <c r="D30" s="99"/>
      <c r="E30" s="87"/>
      <c r="F30" s="87"/>
      <c r="G30" s="87"/>
      <c r="H30" s="88" t="s">
        <v>217</v>
      </c>
    </row>
    <row r="31" spans="1:8" ht="34.5" customHeight="1" x14ac:dyDescent="0.4">
      <c r="A31" s="86">
        <v>18</v>
      </c>
      <c r="B31" s="87"/>
      <c r="C31" s="87"/>
      <c r="D31" s="99"/>
      <c r="E31" s="87"/>
      <c r="F31" s="87"/>
      <c r="G31" s="87"/>
      <c r="H31" s="88" t="s">
        <v>217</v>
      </c>
    </row>
    <row r="32" spans="1:8" ht="34.5" customHeight="1" x14ac:dyDescent="0.4">
      <c r="A32" s="86">
        <v>19</v>
      </c>
      <c r="B32" s="87"/>
      <c r="C32" s="87"/>
      <c r="D32" s="99"/>
      <c r="E32" s="87"/>
      <c r="F32" s="87"/>
      <c r="G32" s="87"/>
      <c r="H32" s="88" t="s">
        <v>217</v>
      </c>
    </row>
    <row r="33" spans="1:8" ht="34.5" customHeight="1" x14ac:dyDescent="0.4">
      <c r="A33" s="88">
        <v>20</v>
      </c>
      <c r="B33" s="87"/>
      <c r="C33" s="87"/>
      <c r="D33" s="99"/>
      <c r="E33" s="87"/>
      <c r="F33" s="87"/>
      <c r="G33" s="87"/>
      <c r="H33" s="89" t="s">
        <v>217</v>
      </c>
    </row>
    <row r="34" spans="1:8" ht="34.5" customHeight="1" x14ac:dyDescent="0.4">
      <c r="A34" s="84"/>
      <c r="B34" s="199"/>
      <c r="C34" s="85"/>
      <c r="D34" s="94"/>
      <c r="E34" s="85"/>
      <c r="F34" s="85"/>
      <c r="G34" s="85"/>
      <c r="H34" s="84"/>
    </row>
    <row r="35" spans="1:8" ht="19.5" x14ac:dyDescent="0.4">
      <c r="A35" s="84"/>
      <c r="B35" s="200"/>
      <c r="C35" s="85"/>
      <c r="D35" s="94"/>
      <c r="E35" s="85"/>
      <c r="F35" s="85"/>
      <c r="G35" s="85"/>
      <c r="H35" s="84"/>
    </row>
    <row r="36" spans="1:8" ht="19.5" x14ac:dyDescent="0.4">
      <c r="A36" s="84"/>
      <c r="B36" s="200"/>
      <c r="C36" s="85"/>
      <c r="D36" s="94"/>
      <c r="E36" s="85"/>
      <c r="F36" s="85"/>
      <c r="G36" s="85"/>
      <c r="H36" s="84"/>
    </row>
    <row r="37" spans="1:8" ht="19.5" x14ac:dyDescent="0.4">
      <c r="A37" s="84"/>
      <c r="B37" s="200"/>
      <c r="C37" s="85"/>
      <c r="D37" s="94"/>
      <c r="E37" s="85"/>
      <c r="F37" s="85"/>
      <c r="G37" s="85"/>
      <c r="H37" s="84"/>
    </row>
    <row r="38" spans="1:8" ht="19.5" x14ac:dyDescent="0.4">
      <c r="A38" s="84"/>
      <c r="B38" s="200"/>
      <c r="C38" s="85"/>
      <c r="D38" s="94"/>
      <c r="E38" s="85"/>
      <c r="F38" s="85"/>
      <c r="G38" s="85"/>
      <c r="H38" s="84"/>
    </row>
    <row r="39" spans="1:8" ht="19.5" x14ac:dyDescent="0.4">
      <c r="A39" s="84"/>
      <c r="B39" s="200"/>
      <c r="C39" s="85"/>
      <c r="D39" s="94"/>
      <c r="E39" s="85"/>
      <c r="F39" s="85"/>
      <c r="G39" s="85"/>
      <c r="H39" s="84"/>
    </row>
    <row r="40" spans="1:8" ht="19.5" x14ac:dyDescent="0.4">
      <c r="A40" s="84"/>
      <c r="B40" s="200"/>
      <c r="C40" s="85"/>
      <c r="D40" s="94"/>
      <c r="E40" s="85"/>
      <c r="F40" s="85"/>
      <c r="G40" s="85"/>
      <c r="H40" s="84"/>
    </row>
    <row r="41" spans="1:8" ht="19.5" x14ac:dyDescent="0.4">
      <c r="A41" s="84"/>
      <c r="B41" s="200"/>
      <c r="C41" s="85"/>
      <c r="D41" s="94"/>
      <c r="E41" s="85"/>
      <c r="F41" s="85"/>
      <c r="G41" s="85"/>
      <c r="H41" s="84"/>
    </row>
    <row r="42" spans="1:8" ht="19.5" x14ac:dyDescent="0.4">
      <c r="A42" s="84"/>
      <c r="B42" s="200"/>
      <c r="C42" s="85"/>
      <c r="D42" s="94"/>
      <c r="E42" s="85"/>
      <c r="F42" s="85"/>
      <c r="G42" s="85"/>
      <c r="H42" s="84"/>
    </row>
    <row r="43" spans="1:8" ht="19.5" x14ac:dyDescent="0.4">
      <c r="A43" s="84"/>
      <c r="B43" s="200"/>
      <c r="C43" s="85"/>
      <c r="D43" s="94"/>
      <c r="E43" s="85"/>
      <c r="F43" s="85"/>
      <c r="G43" s="85"/>
      <c r="H43" s="84"/>
    </row>
    <row r="44" spans="1:8" ht="19.5" x14ac:dyDescent="0.4">
      <c r="A44" s="84"/>
      <c r="B44" s="200"/>
      <c r="C44" s="85"/>
      <c r="D44" s="94"/>
      <c r="E44" s="85"/>
      <c r="F44" s="85"/>
      <c r="G44" s="85"/>
      <c r="H44" s="84"/>
    </row>
    <row r="45" spans="1:8" ht="19.5" x14ac:dyDescent="0.4">
      <c r="A45" s="43"/>
      <c r="B45" s="200"/>
      <c r="C45" s="41"/>
      <c r="D45" s="41"/>
      <c r="E45" s="41"/>
      <c r="F45" s="41"/>
      <c r="G45" s="41"/>
      <c r="H45" s="41"/>
    </row>
    <row r="46" spans="1:8" ht="19.5" x14ac:dyDescent="0.4">
      <c r="A46" s="43"/>
      <c r="B46" s="200"/>
      <c r="C46" s="41"/>
      <c r="D46" s="41"/>
      <c r="E46" s="41"/>
      <c r="F46" s="41"/>
      <c r="G46" s="41"/>
      <c r="H46" s="41"/>
    </row>
    <row r="47" spans="1:8" ht="19.5" x14ac:dyDescent="0.4">
      <c r="A47" s="43"/>
      <c r="B47" s="200"/>
      <c r="C47" s="41"/>
      <c r="D47" s="41"/>
      <c r="E47" s="41"/>
      <c r="F47" s="41"/>
      <c r="G47" s="41"/>
      <c r="H47" s="41"/>
    </row>
    <row r="48" spans="1:8" ht="19.5" x14ac:dyDescent="0.4">
      <c r="A48" s="43"/>
      <c r="B48" s="200"/>
      <c r="C48" s="41"/>
      <c r="D48" s="41"/>
      <c r="E48" s="41"/>
      <c r="F48" s="41"/>
      <c r="G48" s="41"/>
      <c r="H48" s="41"/>
    </row>
    <row r="49" spans="1:8" ht="19.5" x14ac:dyDescent="0.4">
      <c r="A49" s="43"/>
      <c r="B49" s="200"/>
      <c r="C49" s="41"/>
      <c r="D49" s="41"/>
      <c r="E49" s="41"/>
      <c r="F49" s="41"/>
      <c r="G49" s="41"/>
      <c r="H49" s="41"/>
    </row>
    <row r="50" spans="1:8" ht="19.5" x14ac:dyDescent="0.4">
      <c r="A50" s="43"/>
      <c r="B50" s="200"/>
      <c r="C50" s="41"/>
      <c r="D50" s="41"/>
      <c r="E50" s="41"/>
      <c r="F50" s="41"/>
      <c r="G50" s="41"/>
      <c r="H50" s="41"/>
    </row>
    <row r="51" spans="1:8" ht="19.5" x14ac:dyDescent="0.4">
      <c r="A51" s="43"/>
      <c r="B51" s="200"/>
      <c r="C51" s="41"/>
      <c r="D51" s="41"/>
      <c r="E51" s="41"/>
      <c r="F51" s="41"/>
      <c r="G51" s="41"/>
      <c r="H51" s="41"/>
    </row>
    <row r="52" spans="1:8" ht="19.5" x14ac:dyDescent="0.4">
      <c r="A52" s="43"/>
      <c r="B52" s="200"/>
      <c r="C52" s="41"/>
      <c r="D52" s="41"/>
      <c r="E52" s="41"/>
      <c r="F52" s="41"/>
      <c r="G52" s="41"/>
      <c r="H52" s="41"/>
    </row>
    <row r="53" spans="1:8" ht="19.5" x14ac:dyDescent="0.4">
      <c r="A53" s="43"/>
      <c r="B53" s="200"/>
      <c r="C53" s="41"/>
      <c r="D53" s="41"/>
      <c r="E53" s="41"/>
      <c r="F53" s="41"/>
      <c r="G53" s="41"/>
      <c r="H53" s="41"/>
    </row>
    <row r="54" spans="1:8" ht="19.5" x14ac:dyDescent="0.4">
      <c r="A54" s="43"/>
      <c r="B54" s="200"/>
      <c r="C54" s="41"/>
      <c r="D54" s="41"/>
      <c r="E54" s="41"/>
      <c r="F54" s="41"/>
      <c r="G54" s="41"/>
      <c r="H54" s="41"/>
    </row>
    <row r="55" spans="1:8" ht="19.5" x14ac:dyDescent="0.4">
      <c r="A55" s="43"/>
      <c r="B55" s="200"/>
      <c r="C55" s="41"/>
      <c r="D55" s="41"/>
      <c r="E55" s="41"/>
      <c r="F55" s="41"/>
      <c r="G55" s="41"/>
      <c r="H55" s="41"/>
    </row>
    <row r="56" spans="1:8" ht="19.5" x14ac:dyDescent="0.4">
      <c r="A56" s="43"/>
      <c r="B56" s="200"/>
      <c r="C56" s="41"/>
      <c r="D56" s="41"/>
      <c r="E56" s="41"/>
      <c r="F56" s="41"/>
      <c r="G56" s="41"/>
      <c r="H56" s="41"/>
    </row>
    <row r="57" spans="1:8" ht="19.5" x14ac:dyDescent="0.4">
      <c r="A57" s="43"/>
      <c r="B57" s="200"/>
      <c r="C57" s="41"/>
      <c r="D57" s="41"/>
      <c r="E57" s="41"/>
      <c r="F57" s="41"/>
      <c r="G57" s="41"/>
      <c r="H57" s="41"/>
    </row>
    <row r="58" spans="1:8" ht="19.5" x14ac:dyDescent="0.4">
      <c r="A58" s="43"/>
      <c r="B58" s="200"/>
      <c r="C58" s="41"/>
      <c r="D58" s="41"/>
      <c r="E58" s="41"/>
      <c r="F58" s="41"/>
      <c r="G58" s="41"/>
      <c r="H58" s="41"/>
    </row>
    <row r="59" spans="1:8" ht="19.5" x14ac:dyDescent="0.4">
      <c r="A59" s="43"/>
      <c r="B59" s="200"/>
      <c r="C59" s="41"/>
      <c r="D59" s="41"/>
      <c r="E59" s="41"/>
      <c r="F59" s="41"/>
      <c r="G59" s="41"/>
      <c r="H59" s="41"/>
    </row>
    <row r="60" spans="1:8" ht="19.5" x14ac:dyDescent="0.4">
      <c r="A60" s="43"/>
      <c r="B60" s="200"/>
      <c r="C60" s="41"/>
      <c r="D60" s="41"/>
      <c r="E60" s="41"/>
      <c r="F60" s="41"/>
      <c r="G60" s="41"/>
      <c r="H60" s="41"/>
    </row>
    <row r="61" spans="1:8" ht="19.5" x14ac:dyDescent="0.4">
      <c r="A61" s="43"/>
      <c r="B61" s="200"/>
      <c r="C61" s="41"/>
      <c r="D61" s="41"/>
      <c r="E61" s="41"/>
      <c r="F61" s="41"/>
      <c r="G61" s="41"/>
      <c r="H61" s="41"/>
    </row>
    <row r="62" spans="1:8" ht="19.5" x14ac:dyDescent="0.4">
      <c r="A62" s="43"/>
      <c r="B62" s="200"/>
      <c r="C62" s="41"/>
      <c r="D62" s="41"/>
      <c r="E62" s="41"/>
      <c r="F62" s="41"/>
      <c r="G62" s="41"/>
      <c r="H62" s="41"/>
    </row>
    <row r="63" spans="1:8" ht="19.5" x14ac:dyDescent="0.4">
      <c r="A63" s="43"/>
      <c r="B63" s="200"/>
      <c r="C63" s="41"/>
      <c r="D63" s="41"/>
      <c r="E63" s="41"/>
      <c r="F63" s="41"/>
      <c r="G63" s="41"/>
      <c r="H63" s="41"/>
    </row>
    <row r="64" spans="1:8" ht="19.5" x14ac:dyDescent="0.4">
      <c r="A64" s="43"/>
      <c r="B64" s="200"/>
      <c r="C64" s="41"/>
      <c r="D64" s="41"/>
      <c r="E64" s="41"/>
      <c r="F64" s="41"/>
      <c r="G64" s="41"/>
      <c r="H64" s="41"/>
    </row>
    <row r="65" spans="1:8" ht="19.5" x14ac:dyDescent="0.4">
      <c r="A65" s="43"/>
      <c r="B65" s="200"/>
      <c r="C65" s="41"/>
      <c r="D65" s="41"/>
      <c r="E65" s="41"/>
      <c r="F65" s="41"/>
      <c r="G65" s="41"/>
      <c r="H65" s="41"/>
    </row>
    <row r="66" spans="1:8" ht="19.5" x14ac:dyDescent="0.4">
      <c r="A66" s="43"/>
      <c r="B66" s="200"/>
      <c r="C66" s="41"/>
      <c r="D66" s="41"/>
      <c r="E66" s="41"/>
      <c r="F66" s="41"/>
      <c r="G66" s="41"/>
      <c r="H66" s="41"/>
    </row>
    <row r="67" spans="1:8" ht="19.5" x14ac:dyDescent="0.4">
      <c r="A67" s="43"/>
      <c r="B67" s="200"/>
      <c r="C67" s="41"/>
      <c r="D67" s="41"/>
      <c r="E67" s="41"/>
      <c r="F67" s="41"/>
      <c r="G67" s="41"/>
      <c r="H67" s="41"/>
    </row>
    <row r="68" spans="1:8" ht="19.5" x14ac:dyDescent="0.4">
      <c r="A68" s="43"/>
      <c r="B68" s="200"/>
      <c r="C68" s="41"/>
      <c r="D68" s="41"/>
      <c r="E68" s="41"/>
      <c r="F68" s="41"/>
      <c r="G68" s="41"/>
      <c r="H68" s="41"/>
    </row>
    <row r="69" spans="1:8" ht="19.5" x14ac:dyDescent="0.4">
      <c r="A69" s="43"/>
      <c r="B69" s="200"/>
      <c r="C69" s="41"/>
      <c r="D69" s="41"/>
      <c r="E69" s="41"/>
      <c r="F69" s="41"/>
      <c r="G69" s="41"/>
      <c r="H69" s="41"/>
    </row>
    <row r="70" spans="1:8" ht="19.5" x14ac:dyDescent="0.4">
      <c r="A70" s="43"/>
      <c r="B70" s="200"/>
      <c r="C70" s="41"/>
      <c r="D70" s="41"/>
      <c r="E70" s="41"/>
      <c r="F70" s="41"/>
      <c r="G70" s="41"/>
      <c r="H70" s="41"/>
    </row>
    <row r="71" spans="1:8" ht="19.5" x14ac:dyDescent="0.4">
      <c r="A71" s="43"/>
      <c r="B71" s="200"/>
      <c r="C71" s="41"/>
      <c r="D71" s="41"/>
      <c r="E71" s="41"/>
      <c r="F71" s="41"/>
      <c r="G71" s="41"/>
      <c r="H71" s="41"/>
    </row>
    <row r="72" spans="1:8" ht="19.5" x14ac:dyDescent="0.4">
      <c r="A72" s="43"/>
      <c r="B72" s="200"/>
      <c r="C72" s="41"/>
      <c r="D72" s="41"/>
      <c r="E72" s="41"/>
      <c r="F72" s="41"/>
      <c r="G72" s="41"/>
      <c r="H72" s="41"/>
    </row>
    <row r="73" spans="1:8" ht="19.5" x14ac:dyDescent="0.4">
      <c r="A73" s="43"/>
      <c r="B73" s="200"/>
      <c r="C73" s="41"/>
      <c r="D73" s="41"/>
      <c r="E73" s="41"/>
      <c r="F73" s="41"/>
      <c r="G73" s="41"/>
      <c r="H73" s="41"/>
    </row>
    <row r="74" spans="1:8" ht="19.5" x14ac:dyDescent="0.4">
      <c r="A74" s="43"/>
      <c r="B74" s="200"/>
      <c r="C74" s="41"/>
      <c r="D74" s="41"/>
      <c r="E74" s="41"/>
      <c r="F74" s="41"/>
      <c r="G74" s="41"/>
      <c r="H74" s="41"/>
    </row>
    <row r="75" spans="1:8" ht="19.5" x14ac:dyDescent="0.4">
      <c r="A75" s="43"/>
      <c r="B75" s="200"/>
      <c r="C75" s="41"/>
      <c r="D75" s="41"/>
      <c r="E75" s="41"/>
      <c r="F75" s="41"/>
      <c r="G75" s="41"/>
      <c r="H75" s="41"/>
    </row>
    <row r="76" spans="1:8" ht="19.5" x14ac:dyDescent="0.4">
      <c r="A76" s="43"/>
      <c r="B76" s="200"/>
      <c r="C76" s="41"/>
      <c r="D76" s="41"/>
      <c r="E76" s="41"/>
      <c r="F76" s="41"/>
      <c r="G76" s="41"/>
      <c r="H76" s="41"/>
    </row>
    <row r="77" spans="1:8" ht="19.5" x14ac:dyDescent="0.4">
      <c r="A77" s="43"/>
      <c r="B77" s="200"/>
      <c r="C77" s="41"/>
      <c r="D77" s="41"/>
      <c r="E77" s="41"/>
      <c r="F77" s="41"/>
      <c r="G77" s="41"/>
      <c r="H77" s="41"/>
    </row>
    <row r="78" spans="1:8" ht="19.5" x14ac:dyDescent="0.4">
      <c r="A78" s="43"/>
      <c r="B78" s="200"/>
      <c r="C78" s="41"/>
      <c r="D78" s="41"/>
      <c r="E78" s="41"/>
      <c r="F78" s="41"/>
      <c r="G78" s="41"/>
      <c r="H78" s="41"/>
    </row>
    <row r="79" spans="1:8" ht="19.5" x14ac:dyDescent="0.4">
      <c r="A79" s="43"/>
      <c r="B79" s="200"/>
      <c r="C79" s="41"/>
      <c r="D79" s="41"/>
      <c r="E79" s="41"/>
      <c r="F79" s="41"/>
      <c r="G79" s="41"/>
      <c r="H79" s="41"/>
    </row>
    <row r="80" spans="1:8" ht="19.5" x14ac:dyDescent="0.4">
      <c r="A80" s="43"/>
      <c r="B80" s="200"/>
      <c r="C80" s="41"/>
      <c r="D80" s="41"/>
      <c r="E80" s="41"/>
      <c r="F80" s="41"/>
      <c r="G80" s="41"/>
      <c r="H80" s="41"/>
    </row>
    <row r="81" spans="1:8" ht="19.5" x14ac:dyDescent="0.4">
      <c r="A81" s="43"/>
      <c r="B81" s="200"/>
      <c r="C81" s="41"/>
      <c r="D81" s="41"/>
      <c r="E81" s="41"/>
      <c r="F81" s="41"/>
      <c r="G81" s="41"/>
      <c r="H81" s="41"/>
    </row>
    <row r="82" spans="1:8" ht="19.5" x14ac:dyDescent="0.4">
      <c r="A82" s="43"/>
      <c r="B82" s="200"/>
      <c r="C82" s="41"/>
      <c r="D82" s="41"/>
      <c r="E82" s="41"/>
      <c r="F82" s="41"/>
      <c r="G82" s="41"/>
      <c r="H82" s="41"/>
    </row>
    <row r="83" spans="1:8" ht="19.5" x14ac:dyDescent="0.4">
      <c r="A83" s="43"/>
      <c r="B83" s="200"/>
      <c r="C83" s="41"/>
      <c r="D83" s="41"/>
      <c r="E83" s="41"/>
      <c r="F83" s="41"/>
      <c r="G83" s="41"/>
      <c r="H83" s="41"/>
    </row>
    <row r="84" spans="1:8" ht="19.5" x14ac:dyDescent="0.4">
      <c r="A84" s="43"/>
      <c r="B84" s="200"/>
      <c r="C84" s="41"/>
      <c r="D84" s="41"/>
      <c r="E84" s="41"/>
      <c r="F84" s="41"/>
      <c r="G84" s="41"/>
      <c r="H84" s="41"/>
    </row>
    <row r="85" spans="1:8" ht="19.5" x14ac:dyDescent="0.4">
      <c r="A85" s="43"/>
      <c r="B85" s="200"/>
      <c r="C85" s="41"/>
      <c r="D85" s="41"/>
      <c r="E85" s="41"/>
      <c r="F85" s="41"/>
      <c r="G85" s="41"/>
      <c r="H85" s="41"/>
    </row>
    <row r="86" spans="1:8" ht="19.5" x14ac:dyDescent="0.4">
      <c r="A86" s="43"/>
      <c r="B86" s="200"/>
      <c r="C86" s="41"/>
      <c r="D86" s="41"/>
      <c r="E86" s="41"/>
      <c r="F86" s="41"/>
      <c r="G86" s="41"/>
      <c r="H86" s="41"/>
    </row>
    <row r="87" spans="1:8" ht="19.5" x14ac:dyDescent="0.4">
      <c r="A87" s="43"/>
      <c r="B87" s="200"/>
      <c r="C87" s="41"/>
      <c r="D87" s="41"/>
      <c r="E87" s="41"/>
      <c r="F87" s="41"/>
      <c r="G87" s="41"/>
      <c r="H87" s="41"/>
    </row>
    <row r="88" spans="1:8" ht="19.5" x14ac:dyDescent="0.4">
      <c r="A88" s="43"/>
      <c r="B88" s="200"/>
      <c r="C88" s="41"/>
      <c r="D88" s="41"/>
      <c r="E88" s="41"/>
      <c r="F88" s="41"/>
      <c r="G88" s="41"/>
      <c r="H88" s="41"/>
    </row>
    <row r="89" spans="1:8" ht="19.5" x14ac:dyDescent="0.4">
      <c r="A89" s="43"/>
      <c r="B89" s="200"/>
      <c r="C89" s="41"/>
      <c r="D89" s="41"/>
      <c r="E89" s="41"/>
      <c r="F89" s="41"/>
      <c r="G89" s="41"/>
      <c r="H89" s="41"/>
    </row>
    <row r="90" spans="1:8" ht="19.5" x14ac:dyDescent="0.4">
      <c r="A90" s="43"/>
      <c r="B90" s="200"/>
      <c r="C90" s="41"/>
      <c r="D90" s="41"/>
      <c r="E90" s="41"/>
      <c r="F90" s="41"/>
      <c r="G90" s="41"/>
      <c r="H90" s="41"/>
    </row>
    <row r="91" spans="1:8" ht="19.5" x14ac:dyDescent="0.4">
      <c r="A91" s="43"/>
      <c r="B91" s="200"/>
      <c r="C91" s="41"/>
      <c r="D91" s="41"/>
      <c r="E91" s="41"/>
      <c r="F91" s="41"/>
      <c r="G91" s="41"/>
      <c r="H91" s="41"/>
    </row>
    <row r="92" spans="1:8" ht="19.5" x14ac:dyDescent="0.4">
      <c r="A92" s="43"/>
      <c r="B92" s="200"/>
      <c r="C92" s="41"/>
      <c r="D92" s="41"/>
      <c r="E92" s="41"/>
      <c r="F92" s="41"/>
      <c r="G92" s="41"/>
      <c r="H92" s="41"/>
    </row>
    <row r="93" spans="1:8" ht="19.5" x14ac:dyDescent="0.4">
      <c r="A93" s="43"/>
      <c r="B93" s="200"/>
      <c r="C93" s="41"/>
      <c r="D93" s="41"/>
      <c r="E93" s="41"/>
      <c r="F93" s="41"/>
      <c r="G93" s="41"/>
      <c r="H93" s="41"/>
    </row>
    <row r="94" spans="1:8" ht="19.5" x14ac:dyDescent="0.4">
      <c r="A94" s="43"/>
      <c r="B94" s="200"/>
      <c r="C94" s="41"/>
      <c r="D94" s="41"/>
      <c r="E94" s="41"/>
      <c r="F94" s="41"/>
      <c r="G94" s="41"/>
      <c r="H94" s="41"/>
    </row>
    <row r="95" spans="1:8" ht="19.5" x14ac:dyDescent="0.4">
      <c r="A95" s="43"/>
      <c r="B95" s="200"/>
      <c r="C95" s="41"/>
      <c r="D95" s="41"/>
      <c r="E95" s="41"/>
      <c r="F95" s="41"/>
      <c r="G95" s="41"/>
      <c r="H95" s="41"/>
    </row>
    <row r="96" spans="1:8" ht="19.5" x14ac:dyDescent="0.4">
      <c r="A96" s="43"/>
      <c r="B96" s="200"/>
      <c r="C96" s="41"/>
      <c r="D96" s="41"/>
      <c r="E96" s="41"/>
      <c r="F96" s="41"/>
      <c r="G96" s="41"/>
      <c r="H96" s="41"/>
    </row>
    <row r="97" spans="1:8" ht="19.5" x14ac:dyDescent="0.4">
      <c r="A97" s="43"/>
      <c r="B97" s="200"/>
      <c r="C97" s="41"/>
      <c r="D97" s="41"/>
      <c r="E97" s="41"/>
      <c r="F97" s="41"/>
      <c r="G97" s="41"/>
      <c r="H97" s="41"/>
    </row>
    <row r="98" spans="1:8" ht="19.5" x14ac:dyDescent="0.4">
      <c r="A98" s="43"/>
      <c r="B98" s="200"/>
      <c r="C98" s="41"/>
      <c r="D98" s="41"/>
      <c r="E98" s="41"/>
      <c r="F98" s="41"/>
      <c r="G98" s="41"/>
      <c r="H98" s="41"/>
    </row>
    <row r="99" spans="1:8" ht="19.5" x14ac:dyDescent="0.4">
      <c r="A99" s="43"/>
      <c r="B99" s="200"/>
      <c r="C99" s="41"/>
      <c r="D99" s="41"/>
      <c r="E99" s="41"/>
      <c r="F99" s="41"/>
      <c r="G99" s="41"/>
      <c r="H99" s="41"/>
    </row>
    <row r="100" spans="1:8" ht="19.5" x14ac:dyDescent="0.4">
      <c r="A100" s="43"/>
      <c r="B100" s="200"/>
      <c r="C100" s="41"/>
      <c r="D100" s="41"/>
      <c r="E100" s="41"/>
      <c r="F100" s="41"/>
      <c r="G100" s="41"/>
      <c r="H100" s="41"/>
    </row>
    <row r="101" spans="1:8" ht="19.5" x14ac:dyDescent="0.4">
      <c r="A101" s="43"/>
      <c r="B101" s="200"/>
      <c r="C101" s="41"/>
      <c r="D101" s="41"/>
      <c r="E101" s="41"/>
      <c r="F101" s="41"/>
      <c r="G101" s="41"/>
      <c r="H101" s="41"/>
    </row>
    <row r="102" spans="1:8" ht="19.5" x14ac:dyDescent="0.4">
      <c r="A102" s="43"/>
      <c r="B102" s="200"/>
      <c r="C102" s="41"/>
      <c r="D102" s="41"/>
      <c r="E102" s="41"/>
      <c r="F102" s="41"/>
      <c r="G102" s="41"/>
      <c r="H102" s="41"/>
    </row>
    <row r="103" spans="1:8" ht="19.5" x14ac:dyDescent="0.4">
      <c r="A103" s="43"/>
      <c r="B103" s="200"/>
      <c r="C103" s="41"/>
      <c r="D103" s="41"/>
      <c r="E103" s="41"/>
      <c r="F103" s="41"/>
      <c r="G103" s="41"/>
      <c r="H103" s="41"/>
    </row>
    <row r="104" spans="1:8" ht="19.5" x14ac:dyDescent="0.4">
      <c r="A104" s="43"/>
      <c r="B104" s="200"/>
      <c r="C104" s="41"/>
      <c r="D104" s="41"/>
      <c r="E104" s="41"/>
      <c r="F104" s="41"/>
      <c r="G104" s="41"/>
      <c r="H104" s="41"/>
    </row>
    <row r="105" spans="1:8" ht="19.5" x14ac:dyDescent="0.4">
      <c r="A105" s="43"/>
      <c r="B105" s="200"/>
      <c r="C105" s="41"/>
      <c r="D105" s="41"/>
      <c r="E105" s="41"/>
      <c r="F105" s="41"/>
      <c r="G105" s="41"/>
      <c r="H105" s="41"/>
    </row>
    <row r="106" spans="1:8" ht="19.5" x14ac:dyDescent="0.4">
      <c r="A106" s="43"/>
      <c r="B106" s="200"/>
      <c r="C106" s="41"/>
      <c r="D106" s="41"/>
      <c r="E106" s="41"/>
      <c r="F106" s="41"/>
      <c r="G106" s="41"/>
      <c r="H106" s="41"/>
    </row>
    <row r="107" spans="1:8" ht="19.5" x14ac:dyDescent="0.4">
      <c r="A107" s="43"/>
      <c r="B107" s="200"/>
      <c r="C107" s="41"/>
      <c r="D107" s="41"/>
      <c r="E107" s="41"/>
      <c r="F107" s="41"/>
      <c r="G107" s="41"/>
      <c r="H107" s="41"/>
    </row>
    <row r="108" spans="1:8" ht="19.5" x14ac:dyDescent="0.4">
      <c r="A108" s="43"/>
      <c r="B108" s="200"/>
      <c r="C108" s="41"/>
      <c r="D108" s="41"/>
      <c r="E108" s="41"/>
      <c r="F108" s="41"/>
      <c r="G108" s="41"/>
      <c r="H108" s="41"/>
    </row>
    <row r="109" spans="1:8" ht="19.5" x14ac:dyDescent="0.4">
      <c r="A109" s="43"/>
      <c r="B109" s="200"/>
      <c r="C109" s="41"/>
      <c r="D109" s="41"/>
      <c r="E109" s="41"/>
      <c r="F109" s="41"/>
      <c r="G109" s="41"/>
      <c r="H109" s="41"/>
    </row>
    <row r="110" spans="1:8" ht="19.5" x14ac:dyDescent="0.4">
      <c r="A110" s="43"/>
      <c r="B110" s="200"/>
      <c r="C110" s="41"/>
      <c r="D110" s="41"/>
      <c r="E110" s="41"/>
      <c r="F110" s="41"/>
      <c r="G110" s="41"/>
      <c r="H110" s="41"/>
    </row>
    <row r="111" spans="1:8" ht="19.5" x14ac:dyDescent="0.4">
      <c r="A111" s="43"/>
      <c r="B111" s="200"/>
      <c r="C111" s="41"/>
      <c r="D111" s="41"/>
      <c r="E111" s="41"/>
      <c r="F111" s="41"/>
      <c r="G111" s="41"/>
      <c r="H111" s="41"/>
    </row>
    <row r="112" spans="1:8" ht="19.5" x14ac:dyDescent="0.4">
      <c r="A112" s="43"/>
      <c r="B112" s="200"/>
      <c r="C112" s="41"/>
      <c r="D112" s="41"/>
      <c r="E112" s="41"/>
      <c r="F112" s="41"/>
      <c r="G112" s="41"/>
      <c r="H112" s="41"/>
    </row>
    <row r="113" spans="1:8" ht="19.5" x14ac:dyDescent="0.4">
      <c r="A113" s="43"/>
      <c r="B113" s="200"/>
      <c r="C113" s="41"/>
      <c r="D113" s="41"/>
      <c r="E113" s="41"/>
      <c r="F113" s="41"/>
      <c r="G113" s="41"/>
      <c r="H113" s="41"/>
    </row>
    <row r="114" spans="1:8" ht="19.5" x14ac:dyDescent="0.4">
      <c r="A114" s="43"/>
      <c r="B114" s="200"/>
      <c r="C114" s="41"/>
      <c r="D114" s="41"/>
      <c r="E114" s="41"/>
      <c r="F114" s="41"/>
      <c r="G114" s="41"/>
      <c r="H114" s="41"/>
    </row>
    <row r="115" spans="1:8" ht="19.5" x14ac:dyDescent="0.4">
      <c r="A115" s="43"/>
      <c r="B115" s="200"/>
      <c r="C115" s="41"/>
      <c r="D115" s="41"/>
      <c r="E115" s="41"/>
      <c r="F115" s="41"/>
      <c r="G115" s="41"/>
      <c r="H115" s="41"/>
    </row>
    <row r="116" spans="1:8" ht="19.5" x14ac:dyDescent="0.4">
      <c r="A116" s="43"/>
      <c r="B116" s="200"/>
      <c r="C116" s="41"/>
      <c r="D116" s="41"/>
      <c r="E116" s="41"/>
      <c r="F116" s="41"/>
      <c r="G116" s="41"/>
      <c r="H116" s="41"/>
    </row>
    <row r="117" spans="1:8" ht="19.5" x14ac:dyDescent="0.4">
      <c r="A117" s="43"/>
      <c r="B117" s="200"/>
      <c r="C117" s="41"/>
      <c r="D117" s="41"/>
      <c r="E117" s="41"/>
      <c r="F117" s="41"/>
      <c r="G117" s="41"/>
      <c r="H117" s="41"/>
    </row>
    <row r="118" spans="1:8" ht="19.5" x14ac:dyDescent="0.4">
      <c r="A118" s="43"/>
      <c r="B118" s="200"/>
      <c r="C118" s="41"/>
      <c r="D118" s="41"/>
      <c r="E118" s="41"/>
      <c r="F118" s="41"/>
      <c r="G118" s="41"/>
      <c r="H118" s="41"/>
    </row>
    <row r="119" spans="1:8" ht="19.5" x14ac:dyDescent="0.4">
      <c r="A119" s="43"/>
      <c r="B119" s="200"/>
      <c r="C119" s="41"/>
      <c r="D119" s="41"/>
      <c r="E119" s="41"/>
      <c r="F119" s="41"/>
      <c r="G119" s="41"/>
      <c r="H119" s="41"/>
    </row>
    <row r="120" spans="1:8" ht="19.5" x14ac:dyDescent="0.4">
      <c r="A120" s="43"/>
      <c r="B120" s="200"/>
      <c r="C120" s="41"/>
      <c r="D120" s="41"/>
      <c r="E120" s="41"/>
      <c r="F120" s="41"/>
      <c r="G120" s="41"/>
      <c r="H120" s="41"/>
    </row>
    <row r="121" spans="1:8" ht="19.5" x14ac:dyDescent="0.4">
      <c r="A121" s="43"/>
      <c r="B121" s="200"/>
      <c r="C121" s="41"/>
      <c r="D121" s="41"/>
      <c r="E121" s="41"/>
      <c r="F121" s="41"/>
      <c r="G121" s="41"/>
      <c r="H121" s="41"/>
    </row>
    <row r="122" spans="1:8" ht="19.5" x14ac:dyDescent="0.4">
      <c r="A122" s="43"/>
      <c r="B122" s="200"/>
      <c r="C122" s="41"/>
      <c r="D122" s="41"/>
      <c r="E122" s="41"/>
      <c r="F122" s="41"/>
      <c r="G122" s="41"/>
      <c r="H122" s="41"/>
    </row>
    <row r="123" spans="1:8" ht="19.5" x14ac:dyDescent="0.4">
      <c r="A123" s="43"/>
      <c r="B123" s="200"/>
      <c r="C123" s="41"/>
      <c r="D123" s="41"/>
      <c r="E123" s="41"/>
      <c r="F123" s="41"/>
      <c r="G123" s="41"/>
      <c r="H123" s="41"/>
    </row>
    <row r="124" spans="1:8" ht="19.5" x14ac:dyDescent="0.4">
      <c r="A124" s="43"/>
      <c r="B124" s="200"/>
      <c r="C124" s="41"/>
      <c r="D124" s="41"/>
      <c r="E124" s="41"/>
      <c r="F124" s="41"/>
      <c r="G124" s="41"/>
      <c r="H124" s="41"/>
    </row>
    <row r="125" spans="1:8" ht="19.5" x14ac:dyDescent="0.4">
      <c r="A125" s="43"/>
      <c r="B125" s="200"/>
      <c r="C125" s="41"/>
      <c r="D125" s="41"/>
      <c r="E125" s="41"/>
      <c r="F125" s="41"/>
      <c r="G125" s="41"/>
      <c r="H125" s="41"/>
    </row>
    <row r="126" spans="1:8" ht="19.5" x14ac:dyDescent="0.4">
      <c r="A126" s="43"/>
      <c r="B126" s="200"/>
      <c r="C126" s="41"/>
      <c r="D126" s="41"/>
      <c r="E126" s="41"/>
      <c r="F126" s="41"/>
      <c r="G126" s="41"/>
      <c r="H126" s="41"/>
    </row>
    <row r="127" spans="1:8" ht="19.5" x14ac:dyDescent="0.4">
      <c r="A127" s="43"/>
      <c r="B127" s="200"/>
      <c r="C127" s="41"/>
      <c r="D127" s="41"/>
      <c r="E127" s="41"/>
      <c r="F127" s="41"/>
      <c r="G127" s="41"/>
      <c r="H127" s="41"/>
    </row>
    <row r="128" spans="1:8" ht="19.5" x14ac:dyDescent="0.4">
      <c r="A128" s="43"/>
      <c r="B128" s="200"/>
      <c r="C128" s="41"/>
      <c r="D128" s="41"/>
      <c r="E128" s="41"/>
      <c r="F128" s="41"/>
      <c r="G128" s="41"/>
      <c r="H128" s="41"/>
    </row>
    <row r="129" spans="1:8" ht="19.5" x14ac:dyDescent="0.4">
      <c r="A129" s="43"/>
      <c r="B129" s="200"/>
      <c r="C129" s="41"/>
      <c r="D129" s="41"/>
      <c r="E129" s="41"/>
      <c r="F129" s="41"/>
      <c r="G129" s="41"/>
      <c r="H129" s="41"/>
    </row>
    <row r="130" spans="1:8" ht="19.5" x14ac:dyDescent="0.4">
      <c r="A130" s="43"/>
      <c r="B130" s="200"/>
      <c r="C130" s="41"/>
      <c r="D130" s="41"/>
      <c r="E130" s="41"/>
      <c r="F130" s="41"/>
      <c r="G130" s="41"/>
      <c r="H130" s="41"/>
    </row>
    <row r="131" spans="1:8" ht="19.5" x14ac:dyDescent="0.4">
      <c r="A131" s="43"/>
      <c r="B131" s="200"/>
      <c r="C131" s="41"/>
      <c r="D131" s="41"/>
      <c r="E131" s="41"/>
      <c r="F131" s="41"/>
      <c r="G131" s="41"/>
      <c r="H131" s="41"/>
    </row>
    <row r="132" spans="1:8" ht="19.5" x14ac:dyDescent="0.4">
      <c r="A132" s="43"/>
      <c r="B132" s="200"/>
      <c r="C132" s="41"/>
      <c r="D132" s="41"/>
      <c r="E132" s="41"/>
      <c r="F132" s="41"/>
      <c r="G132" s="41"/>
      <c r="H132" s="41"/>
    </row>
    <row r="133" spans="1:8" ht="19.5" x14ac:dyDescent="0.4">
      <c r="A133" s="43"/>
      <c r="B133" s="200"/>
      <c r="C133" s="41"/>
      <c r="D133" s="41"/>
      <c r="E133" s="41"/>
      <c r="F133" s="41"/>
      <c r="G133" s="41"/>
      <c r="H133" s="41"/>
    </row>
    <row r="134" spans="1:8" ht="19.5" x14ac:dyDescent="0.4">
      <c r="A134" s="43"/>
      <c r="B134" s="200"/>
      <c r="C134" s="41"/>
      <c r="D134" s="41"/>
      <c r="E134" s="41"/>
      <c r="F134" s="41"/>
      <c r="G134" s="41"/>
      <c r="H134" s="41"/>
    </row>
    <row r="135" spans="1:8" ht="19.5" x14ac:dyDescent="0.4">
      <c r="A135" s="43"/>
      <c r="B135" s="200"/>
      <c r="C135" s="41"/>
      <c r="D135" s="41"/>
      <c r="E135" s="41"/>
      <c r="F135" s="41"/>
      <c r="G135" s="41"/>
      <c r="H135" s="41"/>
    </row>
    <row r="136" spans="1:8" ht="19.5" x14ac:dyDescent="0.4">
      <c r="A136" s="43"/>
      <c r="B136" s="200"/>
      <c r="C136" s="41"/>
      <c r="D136" s="41"/>
      <c r="E136" s="41"/>
      <c r="F136" s="41"/>
      <c r="G136" s="41"/>
      <c r="H136" s="41"/>
    </row>
    <row r="137" spans="1:8" ht="19.5" x14ac:dyDescent="0.4">
      <c r="A137" s="43"/>
      <c r="B137" s="200"/>
      <c r="C137" s="41"/>
      <c r="D137" s="41"/>
      <c r="E137" s="41"/>
      <c r="F137" s="41"/>
      <c r="G137" s="41"/>
      <c r="H137" s="41"/>
    </row>
    <row r="138" spans="1:8" ht="19.5" x14ac:dyDescent="0.4">
      <c r="A138" s="43"/>
      <c r="B138" s="200"/>
      <c r="C138" s="41"/>
      <c r="D138" s="41"/>
      <c r="E138" s="41"/>
      <c r="F138" s="41"/>
      <c r="G138" s="41"/>
      <c r="H138" s="41"/>
    </row>
    <row r="139" spans="1:8" ht="19.5" x14ac:dyDescent="0.4">
      <c r="A139" s="43"/>
      <c r="B139" s="200"/>
      <c r="C139" s="41"/>
      <c r="D139" s="41"/>
      <c r="E139" s="41"/>
      <c r="F139" s="41"/>
      <c r="G139" s="41"/>
      <c r="H139" s="41"/>
    </row>
    <row r="140" spans="1:8" ht="19.5" x14ac:dyDescent="0.4">
      <c r="A140" s="43"/>
      <c r="B140" s="200"/>
      <c r="C140" s="41"/>
      <c r="D140" s="41"/>
      <c r="E140" s="41"/>
      <c r="F140" s="41"/>
      <c r="G140" s="41"/>
      <c r="H140" s="41"/>
    </row>
    <row r="141" spans="1:8" ht="19.5" x14ac:dyDescent="0.4">
      <c r="A141" s="43"/>
      <c r="B141" s="200"/>
      <c r="C141" s="41"/>
      <c r="D141" s="41"/>
      <c r="E141" s="41"/>
      <c r="F141" s="41"/>
      <c r="G141" s="41"/>
      <c r="H141" s="41"/>
    </row>
    <row r="142" spans="1:8" ht="19.5" x14ac:dyDescent="0.4">
      <c r="A142" s="43"/>
      <c r="B142" s="200"/>
      <c r="C142" s="41"/>
      <c r="D142" s="41"/>
      <c r="E142" s="41"/>
      <c r="F142" s="41"/>
      <c r="G142" s="41"/>
      <c r="H142" s="41"/>
    </row>
    <row r="143" spans="1:8" ht="19.5" x14ac:dyDescent="0.4">
      <c r="A143" s="43"/>
      <c r="B143" s="200"/>
      <c r="C143" s="41"/>
      <c r="D143" s="41"/>
      <c r="E143" s="41"/>
      <c r="F143" s="41"/>
      <c r="G143" s="41"/>
      <c r="H143" s="41"/>
    </row>
    <row r="144" spans="1:8" ht="19.5" x14ac:dyDescent="0.4">
      <c r="A144" s="43"/>
      <c r="B144" s="200"/>
      <c r="C144" s="41"/>
      <c r="D144" s="41"/>
      <c r="E144" s="41"/>
      <c r="F144" s="41"/>
      <c r="G144" s="41"/>
      <c r="H144" s="41"/>
    </row>
    <row r="145" spans="1:8" ht="19.5" x14ac:dyDescent="0.4">
      <c r="A145" s="43"/>
      <c r="B145" s="200"/>
      <c r="C145" s="41"/>
      <c r="D145" s="41"/>
      <c r="E145" s="41"/>
      <c r="F145" s="41"/>
      <c r="G145" s="41"/>
      <c r="H145" s="41"/>
    </row>
    <row r="146" spans="1:8" ht="19.5" x14ac:dyDescent="0.4">
      <c r="A146" s="43"/>
      <c r="B146" s="200"/>
      <c r="C146" s="41"/>
      <c r="D146" s="41"/>
      <c r="E146" s="41"/>
      <c r="F146" s="41"/>
      <c r="G146" s="41"/>
      <c r="H146" s="41"/>
    </row>
    <row r="147" spans="1:8" ht="19.5" x14ac:dyDescent="0.4">
      <c r="A147" s="43"/>
      <c r="B147" s="200"/>
      <c r="C147" s="41"/>
      <c r="D147" s="41"/>
      <c r="E147" s="41"/>
      <c r="F147" s="41"/>
      <c r="G147" s="41"/>
      <c r="H147" s="41"/>
    </row>
    <row r="148" spans="1:8" ht="19.5" x14ac:dyDescent="0.4">
      <c r="A148" s="43"/>
      <c r="B148" s="200"/>
      <c r="C148" s="41"/>
      <c r="D148" s="41"/>
      <c r="E148" s="41"/>
      <c r="F148" s="41"/>
      <c r="G148" s="41"/>
      <c r="H148" s="41"/>
    </row>
    <row r="149" spans="1:8" ht="19.5" x14ac:dyDescent="0.4">
      <c r="A149" s="43"/>
      <c r="B149" s="200"/>
      <c r="C149" s="41"/>
      <c r="D149" s="41"/>
      <c r="E149" s="41"/>
      <c r="F149" s="41"/>
      <c r="G149" s="41"/>
      <c r="H149" s="41"/>
    </row>
    <row r="150" spans="1:8" ht="19.5" x14ac:dyDescent="0.4">
      <c r="A150" s="43"/>
      <c r="B150" s="200"/>
      <c r="C150" s="41"/>
      <c r="D150" s="41"/>
      <c r="E150" s="41"/>
      <c r="F150" s="41"/>
      <c r="G150" s="41"/>
      <c r="H150" s="41"/>
    </row>
    <row r="151" spans="1:8" ht="19.5" x14ac:dyDescent="0.4">
      <c r="A151" s="43"/>
      <c r="B151" s="200"/>
      <c r="C151" s="41"/>
      <c r="D151" s="41"/>
      <c r="E151" s="41"/>
      <c r="F151" s="41"/>
      <c r="G151" s="41"/>
      <c r="H151" s="41"/>
    </row>
    <row r="152" spans="1:8" ht="19.5" x14ac:dyDescent="0.4">
      <c r="A152" s="43"/>
      <c r="B152" s="200"/>
      <c r="C152" s="41"/>
      <c r="D152" s="41"/>
      <c r="E152" s="41"/>
      <c r="F152" s="41"/>
      <c r="G152" s="41"/>
      <c r="H152" s="41"/>
    </row>
    <row r="153" spans="1:8" ht="19.5" x14ac:dyDescent="0.4">
      <c r="A153" s="43"/>
      <c r="B153" s="200"/>
      <c r="C153" s="41"/>
      <c r="D153" s="41"/>
      <c r="E153" s="41"/>
      <c r="F153" s="41"/>
      <c r="G153" s="41"/>
      <c r="H153" s="41"/>
    </row>
    <row r="154" spans="1:8" ht="19.5" x14ac:dyDescent="0.4">
      <c r="A154" s="43"/>
      <c r="B154" s="200"/>
      <c r="C154" s="41"/>
      <c r="D154" s="41"/>
      <c r="E154" s="41"/>
      <c r="F154" s="41"/>
      <c r="G154" s="41"/>
      <c r="H154" s="41"/>
    </row>
    <row r="155" spans="1:8" ht="19.5" x14ac:dyDescent="0.4">
      <c r="A155" s="43"/>
      <c r="B155" s="200"/>
      <c r="C155" s="41"/>
      <c r="D155" s="41"/>
      <c r="E155" s="41"/>
      <c r="F155" s="41"/>
      <c r="G155" s="41"/>
      <c r="H155" s="41"/>
    </row>
    <row r="156" spans="1:8" ht="19.5" x14ac:dyDescent="0.4">
      <c r="A156" s="43"/>
      <c r="B156" s="200"/>
      <c r="C156" s="41"/>
      <c r="D156" s="41"/>
      <c r="E156" s="41"/>
      <c r="F156" s="41"/>
      <c r="G156" s="41"/>
      <c r="H156" s="41"/>
    </row>
    <row r="157" spans="1:8" ht="19.5" x14ac:dyDescent="0.4">
      <c r="A157" s="43"/>
      <c r="B157" s="200"/>
      <c r="C157" s="41"/>
      <c r="D157" s="41"/>
      <c r="E157" s="41"/>
      <c r="F157" s="41"/>
      <c r="G157" s="41"/>
      <c r="H157" s="41"/>
    </row>
    <row r="158" spans="1:8" ht="19.5" x14ac:dyDescent="0.4">
      <c r="A158" s="43"/>
      <c r="B158" s="200"/>
      <c r="C158" s="41"/>
      <c r="D158" s="41"/>
      <c r="E158" s="41"/>
      <c r="F158" s="41"/>
      <c r="G158" s="41"/>
      <c r="H158" s="41"/>
    </row>
    <row r="159" spans="1:8" ht="19.5" x14ac:dyDescent="0.4">
      <c r="A159" s="43"/>
      <c r="B159" s="200"/>
      <c r="C159" s="41"/>
      <c r="D159" s="41"/>
      <c r="E159" s="41"/>
      <c r="F159" s="41"/>
      <c r="G159" s="41"/>
      <c r="H159" s="41"/>
    </row>
    <row r="160" spans="1:8" ht="19.5" x14ac:dyDescent="0.4">
      <c r="A160" s="43"/>
      <c r="B160" s="200"/>
      <c r="C160" s="41"/>
      <c r="D160" s="41"/>
      <c r="E160" s="41"/>
      <c r="F160" s="41"/>
      <c r="G160" s="41"/>
      <c r="H160" s="41"/>
    </row>
    <row r="161" spans="1:8" ht="19.5" x14ac:dyDescent="0.4">
      <c r="A161" s="43"/>
      <c r="B161" s="200"/>
      <c r="C161" s="41"/>
      <c r="D161" s="41"/>
      <c r="E161" s="41"/>
      <c r="F161" s="41"/>
      <c r="G161" s="41"/>
      <c r="H161" s="41"/>
    </row>
    <row r="162" spans="1:8" ht="19.5" x14ac:dyDescent="0.4">
      <c r="A162" s="43"/>
      <c r="B162" s="200"/>
      <c r="C162" s="41"/>
      <c r="D162" s="41"/>
      <c r="E162" s="41"/>
      <c r="F162" s="41"/>
      <c r="G162" s="41"/>
      <c r="H162" s="41"/>
    </row>
    <row r="163" spans="1:8" ht="19.5" x14ac:dyDescent="0.4">
      <c r="A163" s="43"/>
      <c r="B163" s="200"/>
      <c r="C163" s="41"/>
      <c r="D163" s="41"/>
      <c r="E163" s="41"/>
      <c r="F163" s="41"/>
      <c r="G163" s="41"/>
      <c r="H163" s="41"/>
    </row>
    <row r="164" spans="1:8" ht="19.5" x14ac:dyDescent="0.4">
      <c r="A164" s="43"/>
      <c r="B164" s="200"/>
      <c r="C164" s="41"/>
      <c r="D164" s="41"/>
      <c r="E164" s="41"/>
      <c r="F164" s="41"/>
      <c r="G164" s="41"/>
      <c r="H164" s="41"/>
    </row>
    <row r="165" spans="1:8" ht="19.5" x14ac:dyDescent="0.4">
      <c r="A165" s="43"/>
      <c r="B165" s="200"/>
      <c r="C165" s="41"/>
      <c r="D165" s="41"/>
      <c r="E165" s="41"/>
      <c r="F165" s="41"/>
      <c r="G165" s="41"/>
      <c r="H165" s="41"/>
    </row>
    <row r="166" spans="1:8" ht="19.5" x14ac:dyDescent="0.4">
      <c r="A166" s="43"/>
      <c r="B166" s="200"/>
      <c r="C166" s="41"/>
      <c r="D166" s="41"/>
      <c r="E166" s="41"/>
      <c r="F166" s="41"/>
      <c r="G166" s="41"/>
      <c r="H166" s="41"/>
    </row>
    <row r="167" spans="1:8" ht="19.5" x14ac:dyDescent="0.4">
      <c r="A167" s="43"/>
      <c r="B167" s="200"/>
      <c r="C167" s="41"/>
      <c r="D167" s="41"/>
      <c r="E167" s="41"/>
      <c r="F167" s="41"/>
      <c r="G167" s="41"/>
      <c r="H167" s="41"/>
    </row>
    <row r="168" spans="1:8" ht="19.5" x14ac:dyDescent="0.4">
      <c r="A168" s="43"/>
      <c r="B168" s="200"/>
      <c r="C168" s="41"/>
      <c r="D168" s="41"/>
      <c r="E168" s="41"/>
      <c r="F168" s="41"/>
      <c r="G168" s="41"/>
      <c r="H168" s="41"/>
    </row>
    <row r="169" spans="1:8" ht="19.5" x14ac:dyDescent="0.4">
      <c r="A169" s="43"/>
      <c r="B169" s="200"/>
      <c r="C169" s="41"/>
      <c r="D169" s="41"/>
      <c r="E169" s="41"/>
      <c r="F169" s="41"/>
      <c r="G169" s="41"/>
      <c r="H169" s="41"/>
    </row>
    <row r="170" spans="1:8" ht="19.5" x14ac:dyDescent="0.4">
      <c r="A170" s="43"/>
      <c r="B170" s="200"/>
      <c r="C170" s="41"/>
      <c r="D170" s="41"/>
      <c r="E170" s="41"/>
      <c r="F170" s="41"/>
      <c r="G170" s="41"/>
      <c r="H170" s="41"/>
    </row>
    <row r="171" spans="1:8" ht="19.5" x14ac:dyDescent="0.4">
      <c r="A171" s="43"/>
      <c r="B171" s="200"/>
      <c r="C171" s="41"/>
      <c r="D171" s="41"/>
      <c r="E171" s="41"/>
      <c r="F171" s="41"/>
      <c r="G171" s="41"/>
      <c r="H171" s="41"/>
    </row>
    <row r="172" spans="1:8" ht="19.5" x14ac:dyDescent="0.4">
      <c r="A172" s="43"/>
      <c r="B172" s="200"/>
      <c r="C172" s="41"/>
      <c r="D172" s="41"/>
      <c r="E172" s="41"/>
      <c r="F172" s="41"/>
      <c r="G172" s="41"/>
      <c r="H172" s="41"/>
    </row>
    <row r="173" spans="1:8" ht="19.5" x14ac:dyDescent="0.4">
      <c r="A173" s="43"/>
      <c r="B173" s="200"/>
      <c r="C173" s="41"/>
      <c r="D173" s="41"/>
      <c r="E173" s="41"/>
      <c r="F173" s="41"/>
      <c r="G173" s="41"/>
      <c r="H173" s="41"/>
    </row>
    <row r="174" spans="1:8" ht="19.5" x14ac:dyDescent="0.4">
      <c r="A174" s="43"/>
      <c r="B174" s="200"/>
      <c r="C174" s="41"/>
      <c r="D174" s="41"/>
      <c r="E174" s="41"/>
      <c r="F174" s="41"/>
      <c r="G174" s="41"/>
      <c r="H174" s="41"/>
    </row>
    <row r="175" spans="1:8" ht="19.5" x14ac:dyDescent="0.4">
      <c r="A175" s="43"/>
      <c r="B175" s="200"/>
      <c r="C175" s="41"/>
      <c r="D175" s="41"/>
      <c r="E175" s="41"/>
      <c r="F175" s="41"/>
      <c r="G175" s="41"/>
      <c r="H175" s="41"/>
    </row>
    <row r="176" spans="1:8" ht="19.5" x14ac:dyDescent="0.4">
      <c r="A176" s="43"/>
      <c r="B176" s="200"/>
      <c r="C176" s="41"/>
      <c r="D176" s="41"/>
      <c r="E176" s="41"/>
      <c r="F176" s="41"/>
      <c r="G176" s="41"/>
      <c r="H176" s="41"/>
    </row>
    <row r="177" spans="1:8" ht="19.5" x14ac:dyDescent="0.4">
      <c r="A177" s="43"/>
      <c r="B177" s="200"/>
      <c r="C177" s="41"/>
      <c r="D177" s="41"/>
      <c r="E177" s="41"/>
      <c r="F177" s="41"/>
      <c r="G177" s="41"/>
      <c r="H177" s="41"/>
    </row>
    <row r="178" spans="1:8" ht="19.5" x14ac:dyDescent="0.4">
      <c r="A178" s="43"/>
      <c r="B178" s="200"/>
      <c r="C178" s="41"/>
      <c r="D178" s="41"/>
      <c r="E178" s="41"/>
      <c r="F178" s="41"/>
      <c r="G178" s="41"/>
      <c r="H178" s="41"/>
    </row>
    <row r="179" spans="1:8" ht="19.5" x14ac:dyDescent="0.4">
      <c r="A179" s="43"/>
      <c r="B179" s="200"/>
      <c r="C179" s="41"/>
      <c r="D179" s="41"/>
      <c r="E179" s="41"/>
      <c r="F179" s="41"/>
      <c r="G179" s="41"/>
      <c r="H179" s="41"/>
    </row>
    <row r="180" spans="1:8" ht="19.5" x14ac:dyDescent="0.4">
      <c r="A180" s="43"/>
      <c r="B180" s="200"/>
      <c r="C180" s="41"/>
      <c r="D180" s="41"/>
      <c r="E180" s="41"/>
      <c r="F180" s="41"/>
      <c r="G180" s="41"/>
      <c r="H180" s="41"/>
    </row>
    <row r="181" spans="1:8" ht="19.5" x14ac:dyDescent="0.4">
      <c r="A181" s="43"/>
      <c r="B181" s="200"/>
      <c r="C181" s="41"/>
      <c r="D181" s="41"/>
      <c r="E181" s="41"/>
      <c r="F181" s="41"/>
      <c r="G181" s="41"/>
      <c r="H181" s="41"/>
    </row>
    <row r="182" spans="1:8" ht="19.5" x14ac:dyDescent="0.4">
      <c r="A182" s="43"/>
      <c r="B182" s="200"/>
      <c r="C182" s="41"/>
      <c r="D182" s="41"/>
      <c r="E182" s="41"/>
      <c r="F182" s="41"/>
      <c r="G182" s="41"/>
      <c r="H182" s="41"/>
    </row>
    <row r="183" spans="1:8" ht="19.5" x14ac:dyDescent="0.4">
      <c r="A183" s="43"/>
      <c r="B183" s="200"/>
      <c r="C183" s="41"/>
      <c r="D183" s="41"/>
      <c r="E183" s="41"/>
      <c r="F183" s="41"/>
      <c r="G183" s="41"/>
      <c r="H183" s="41"/>
    </row>
    <row r="184" spans="1:8" ht="19.5" x14ac:dyDescent="0.4">
      <c r="A184" s="43"/>
      <c r="B184" s="200"/>
      <c r="C184" s="41"/>
      <c r="D184" s="41"/>
      <c r="E184" s="41"/>
      <c r="F184" s="41"/>
      <c r="G184" s="41"/>
      <c r="H184" s="41"/>
    </row>
    <row r="185" spans="1:8" ht="19.5" x14ac:dyDescent="0.4">
      <c r="A185" s="43"/>
      <c r="B185" s="200"/>
      <c r="C185" s="41"/>
      <c r="D185" s="41"/>
      <c r="E185" s="41"/>
      <c r="F185" s="41"/>
      <c r="G185" s="41"/>
      <c r="H185" s="41"/>
    </row>
    <row r="186" spans="1:8" ht="19.5" x14ac:dyDescent="0.4">
      <c r="A186" s="43"/>
      <c r="B186" s="200"/>
      <c r="C186" s="41"/>
      <c r="D186" s="41"/>
      <c r="E186" s="41"/>
      <c r="F186" s="41"/>
      <c r="G186" s="41"/>
      <c r="H186" s="41"/>
    </row>
    <row r="187" spans="1:8" ht="19.5" x14ac:dyDescent="0.4">
      <c r="A187" s="43"/>
      <c r="B187" s="200"/>
      <c r="C187" s="41"/>
      <c r="D187" s="41"/>
      <c r="E187" s="41"/>
      <c r="F187" s="41"/>
      <c r="G187" s="41"/>
      <c r="H187" s="41"/>
    </row>
    <row r="188" spans="1:8" ht="19.5" x14ac:dyDescent="0.4">
      <c r="A188" s="43"/>
      <c r="B188" s="200"/>
      <c r="C188" s="41"/>
      <c r="D188" s="41"/>
      <c r="E188" s="41"/>
      <c r="F188" s="41"/>
      <c r="G188" s="41"/>
      <c r="H188" s="41"/>
    </row>
    <row r="189" spans="1:8" ht="19.5" x14ac:dyDescent="0.4">
      <c r="A189" s="43"/>
      <c r="B189" s="200"/>
      <c r="C189" s="41"/>
      <c r="D189" s="41"/>
      <c r="E189" s="41"/>
      <c r="F189" s="41"/>
      <c r="G189" s="41"/>
      <c r="H189" s="41"/>
    </row>
    <row r="190" spans="1:8" ht="19.5" x14ac:dyDescent="0.4">
      <c r="A190" s="43"/>
      <c r="B190" s="200"/>
      <c r="C190" s="41"/>
      <c r="D190" s="41"/>
      <c r="E190" s="41"/>
      <c r="F190" s="41"/>
      <c r="G190" s="41"/>
      <c r="H190" s="41"/>
    </row>
    <row r="191" spans="1:8" ht="19.5" x14ac:dyDescent="0.4">
      <c r="A191" s="43"/>
      <c r="B191" s="200"/>
      <c r="C191" s="41"/>
      <c r="D191" s="41"/>
      <c r="E191" s="41"/>
      <c r="F191" s="41"/>
      <c r="G191" s="41"/>
      <c r="H191" s="41"/>
    </row>
    <row r="192" spans="1:8" ht="19.5" x14ac:dyDescent="0.4">
      <c r="A192" s="43"/>
      <c r="B192" s="200"/>
      <c r="C192" s="41"/>
      <c r="D192" s="41"/>
      <c r="E192" s="41"/>
      <c r="F192" s="41"/>
      <c r="G192" s="41"/>
      <c r="H192" s="41"/>
    </row>
    <row r="193" spans="1:8" ht="19.5" x14ac:dyDescent="0.4">
      <c r="A193" s="43"/>
      <c r="B193" s="200"/>
      <c r="C193" s="41"/>
      <c r="D193" s="41"/>
      <c r="E193" s="41"/>
      <c r="F193" s="41"/>
      <c r="G193" s="41"/>
      <c r="H193" s="41"/>
    </row>
    <row r="194" spans="1:8" ht="19.5" x14ac:dyDescent="0.4">
      <c r="A194" s="43"/>
      <c r="B194" s="200"/>
      <c r="C194" s="41"/>
      <c r="D194" s="41"/>
      <c r="E194" s="41"/>
      <c r="F194" s="41"/>
      <c r="G194" s="41"/>
      <c r="H194" s="41"/>
    </row>
    <row r="195" spans="1:8" ht="19.5" x14ac:dyDescent="0.4">
      <c r="A195" s="43"/>
      <c r="B195" s="200"/>
      <c r="C195" s="41"/>
      <c r="D195" s="41"/>
      <c r="E195" s="41"/>
      <c r="F195" s="41"/>
      <c r="G195" s="41"/>
      <c r="H195" s="41"/>
    </row>
    <row r="196" spans="1:8" ht="19.5" x14ac:dyDescent="0.4">
      <c r="A196" s="43"/>
      <c r="B196" s="200"/>
      <c r="C196" s="41"/>
      <c r="D196" s="41"/>
      <c r="E196" s="41"/>
      <c r="F196" s="41"/>
      <c r="G196" s="41"/>
      <c r="H196" s="41"/>
    </row>
    <row r="197" spans="1:8" ht="19.5" x14ac:dyDescent="0.4">
      <c r="A197" s="43"/>
      <c r="B197" s="200"/>
      <c r="C197" s="41"/>
      <c r="D197" s="41"/>
      <c r="E197" s="41"/>
      <c r="F197" s="41"/>
      <c r="G197" s="41"/>
      <c r="H197" s="41"/>
    </row>
    <row r="198" spans="1:8" ht="19.5" x14ac:dyDescent="0.4">
      <c r="A198" s="43"/>
      <c r="B198" s="200"/>
      <c r="C198" s="41"/>
      <c r="D198" s="41"/>
      <c r="E198" s="41"/>
      <c r="F198" s="41"/>
      <c r="G198" s="41"/>
      <c r="H198" s="41"/>
    </row>
    <row r="199" spans="1:8" ht="19.5" x14ac:dyDescent="0.4">
      <c r="A199" s="43"/>
      <c r="B199" s="200"/>
      <c r="C199" s="41"/>
      <c r="D199" s="41"/>
      <c r="E199" s="41"/>
      <c r="F199" s="41"/>
      <c r="G199" s="41"/>
      <c r="H199" s="41"/>
    </row>
    <row r="200" spans="1:8" ht="19.5" x14ac:dyDescent="0.4">
      <c r="A200" s="43"/>
      <c r="B200" s="200"/>
      <c r="C200" s="41"/>
      <c r="D200" s="41"/>
      <c r="E200" s="41"/>
      <c r="F200" s="41"/>
      <c r="G200" s="41"/>
      <c r="H200" s="41"/>
    </row>
    <row r="201" spans="1:8" ht="19.5" x14ac:dyDescent="0.4">
      <c r="A201" s="43"/>
      <c r="B201" s="200"/>
      <c r="C201" s="41"/>
      <c r="D201" s="41"/>
      <c r="E201" s="41"/>
      <c r="F201" s="41"/>
      <c r="G201" s="41"/>
      <c r="H201" s="41"/>
    </row>
    <row r="202" spans="1:8" ht="19.5" x14ac:dyDescent="0.4">
      <c r="A202" s="43"/>
      <c r="B202" s="200"/>
      <c r="C202" s="41"/>
      <c r="D202" s="41"/>
      <c r="E202" s="41"/>
      <c r="F202" s="41"/>
      <c r="G202" s="41"/>
      <c r="H202" s="41"/>
    </row>
    <row r="203" spans="1:8" ht="19.5" x14ac:dyDescent="0.4">
      <c r="A203" s="43"/>
      <c r="B203" s="200"/>
      <c r="C203" s="41"/>
      <c r="D203" s="41"/>
      <c r="E203" s="41"/>
      <c r="F203" s="41"/>
      <c r="G203" s="41"/>
      <c r="H203" s="41"/>
    </row>
    <row r="204" spans="1:8" ht="19.5" x14ac:dyDescent="0.4">
      <c r="A204" s="43"/>
      <c r="B204" s="200"/>
      <c r="C204" s="41"/>
      <c r="D204" s="41"/>
      <c r="E204" s="41"/>
      <c r="F204" s="41"/>
      <c r="G204" s="41"/>
      <c r="H204" s="41"/>
    </row>
    <row r="205" spans="1:8" ht="19.5" x14ac:dyDescent="0.4">
      <c r="A205" s="43"/>
      <c r="B205" s="200"/>
      <c r="C205" s="41"/>
      <c r="D205" s="41"/>
      <c r="E205" s="41"/>
      <c r="F205" s="41"/>
      <c r="G205" s="41"/>
      <c r="H205" s="41"/>
    </row>
    <row r="206" spans="1:8" ht="19.5" x14ac:dyDescent="0.4">
      <c r="A206" s="43"/>
      <c r="B206" s="200"/>
      <c r="C206" s="41"/>
      <c r="D206" s="41"/>
      <c r="E206" s="41"/>
      <c r="F206" s="41"/>
      <c r="G206" s="41"/>
      <c r="H206" s="41"/>
    </row>
    <row r="207" spans="1:8" ht="19.5" x14ac:dyDescent="0.4">
      <c r="A207" s="43"/>
      <c r="B207" s="200"/>
      <c r="C207" s="41"/>
      <c r="D207" s="41"/>
      <c r="E207" s="41"/>
      <c r="F207" s="41"/>
      <c r="G207" s="41"/>
      <c r="H207" s="41"/>
    </row>
    <row r="208" spans="1:8" ht="19.5" x14ac:dyDescent="0.4">
      <c r="A208" s="43"/>
      <c r="B208" s="200"/>
      <c r="C208" s="41"/>
      <c r="D208" s="41"/>
      <c r="E208" s="41"/>
      <c r="F208" s="41"/>
      <c r="G208" s="41"/>
      <c r="H208" s="41"/>
    </row>
    <row r="209" spans="1:8" ht="19.5" x14ac:dyDescent="0.4">
      <c r="A209" s="43"/>
      <c r="B209" s="200"/>
      <c r="C209" s="41"/>
      <c r="D209" s="41"/>
      <c r="E209" s="41"/>
      <c r="F209" s="41"/>
      <c r="G209" s="41"/>
      <c r="H209" s="41"/>
    </row>
    <row r="210" spans="1:8" ht="19.5" x14ac:dyDescent="0.4">
      <c r="A210" s="43"/>
      <c r="B210" s="200"/>
      <c r="C210" s="41"/>
      <c r="D210" s="41"/>
      <c r="E210" s="41"/>
      <c r="F210" s="41"/>
      <c r="G210" s="41"/>
      <c r="H210" s="41"/>
    </row>
    <row r="211" spans="1:8" ht="19.5" x14ac:dyDescent="0.4">
      <c r="A211" s="43"/>
      <c r="B211" s="200"/>
      <c r="C211" s="41"/>
      <c r="D211" s="41"/>
      <c r="E211" s="41"/>
      <c r="F211" s="41"/>
      <c r="G211" s="41"/>
      <c r="H211" s="41"/>
    </row>
    <row r="212" spans="1:8" ht="19.5" x14ac:dyDescent="0.4">
      <c r="A212" s="43"/>
      <c r="B212" s="200"/>
      <c r="C212" s="41"/>
      <c r="D212" s="41"/>
      <c r="E212" s="41"/>
      <c r="F212" s="41"/>
      <c r="G212" s="41"/>
      <c r="H212" s="41"/>
    </row>
    <row r="213" spans="1:8" ht="19.5" x14ac:dyDescent="0.4">
      <c r="A213" s="43"/>
      <c r="B213" s="200"/>
      <c r="C213" s="41"/>
      <c r="D213" s="41"/>
      <c r="E213" s="41"/>
      <c r="F213" s="41"/>
      <c r="G213" s="41"/>
      <c r="H213" s="41"/>
    </row>
    <row r="214" spans="1:8" ht="19.5" x14ac:dyDescent="0.4">
      <c r="A214" s="43"/>
      <c r="B214" s="200"/>
      <c r="C214" s="41"/>
      <c r="D214" s="41"/>
      <c r="E214" s="41"/>
      <c r="F214" s="41"/>
      <c r="G214" s="41"/>
      <c r="H214" s="41"/>
    </row>
    <row r="215" spans="1:8" ht="19.5" x14ac:dyDescent="0.4">
      <c r="A215" s="43"/>
      <c r="B215" s="200"/>
      <c r="C215" s="41"/>
      <c r="D215" s="41"/>
      <c r="E215" s="41"/>
      <c r="F215" s="41"/>
      <c r="G215" s="41"/>
      <c r="H215" s="41"/>
    </row>
    <row r="216" spans="1:8" ht="19.5" x14ac:dyDescent="0.4">
      <c r="A216" s="43"/>
      <c r="B216" s="200"/>
      <c r="C216" s="41"/>
      <c r="D216" s="41"/>
      <c r="E216" s="41"/>
      <c r="F216" s="41"/>
      <c r="G216" s="41"/>
      <c r="H216" s="41"/>
    </row>
    <row r="217" spans="1:8" ht="19.5" x14ac:dyDescent="0.4">
      <c r="A217" s="43"/>
      <c r="B217" s="200"/>
      <c r="C217" s="41"/>
      <c r="D217" s="41"/>
      <c r="E217" s="41"/>
      <c r="F217" s="41"/>
      <c r="G217" s="41"/>
      <c r="H217" s="41"/>
    </row>
    <row r="218" spans="1:8" ht="19.5" x14ac:dyDescent="0.4">
      <c r="A218" s="43"/>
      <c r="B218" s="200"/>
      <c r="C218" s="41"/>
      <c r="D218" s="41"/>
      <c r="E218" s="41"/>
      <c r="F218" s="41"/>
      <c r="G218" s="41"/>
      <c r="H218" s="41"/>
    </row>
    <row r="219" spans="1:8" ht="19.5" x14ac:dyDescent="0.4">
      <c r="A219" s="43"/>
      <c r="B219" s="200"/>
      <c r="C219" s="41"/>
      <c r="D219" s="41"/>
      <c r="E219" s="41"/>
      <c r="F219" s="41"/>
      <c r="G219" s="41"/>
      <c r="H219" s="41"/>
    </row>
    <row r="220" spans="1:8" ht="19.5" x14ac:dyDescent="0.4">
      <c r="A220" s="43"/>
      <c r="B220" s="200"/>
      <c r="C220" s="41"/>
      <c r="D220" s="41"/>
      <c r="E220" s="41"/>
      <c r="F220" s="41"/>
      <c r="G220" s="41"/>
      <c r="H220" s="41"/>
    </row>
    <row r="221" spans="1:8" ht="19.5" x14ac:dyDescent="0.4">
      <c r="A221" s="43"/>
      <c r="B221" s="200"/>
      <c r="C221" s="41"/>
      <c r="D221" s="41"/>
      <c r="E221" s="41"/>
      <c r="F221" s="41"/>
      <c r="G221" s="41"/>
      <c r="H221" s="41"/>
    </row>
    <row r="222" spans="1:8" ht="19.5" x14ac:dyDescent="0.4">
      <c r="A222" s="43"/>
      <c r="B222" s="200"/>
      <c r="C222" s="41"/>
      <c r="D222" s="41"/>
      <c r="E222" s="41"/>
      <c r="F222" s="41"/>
      <c r="G222" s="41"/>
      <c r="H222" s="41"/>
    </row>
    <row r="223" spans="1:8" ht="19.5" x14ac:dyDescent="0.4">
      <c r="A223" s="43"/>
      <c r="B223" s="200"/>
      <c r="C223" s="41"/>
      <c r="D223" s="41"/>
      <c r="E223" s="41"/>
      <c r="F223" s="41"/>
      <c r="G223" s="41"/>
      <c r="H223" s="41"/>
    </row>
    <row r="224" spans="1:8" ht="19.5" x14ac:dyDescent="0.4">
      <c r="A224" s="43"/>
      <c r="B224" s="200"/>
      <c r="C224" s="41"/>
      <c r="D224" s="41"/>
      <c r="E224" s="41"/>
      <c r="F224" s="41"/>
      <c r="G224" s="41"/>
      <c r="H224" s="41"/>
    </row>
    <row r="225" spans="1:8" ht="19.5" x14ac:dyDescent="0.4">
      <c r="A225" s="43"/>
      <c r="B225" s="200"/>
      <c r="C225" s="41"/>
      <c r="D225" s="41"/>
      <c r="E225" s="41"/>
      <c r="F225" s="41"/>
      <c r="G225" s="41"/>
      <c r="H225" s="41"/>
    </row>
    <row r="226" spans="1:8" ht="19.5" x14ac:dyDescent="0.4">
      <c r="A226" s="43"/>
      <c r="B226" s="200"/>
      <c r="C226" s="41"/>
      <c r="D226" s="41"/>
      <c r="E226" s="41"/>
      <c r="F226" s="41"/>
      <c r="G226" s="41"/>
      <c r="H226" s="41"/>
    </row>
    <row r="227" spans="1:8" ht="19.5" x14ac:dyDescent="0.4">
      <c r="A227" s="43"/>
      <c r="B227" s="200"/>
      <c r="C227" s="41"/>
      <c r="D227" s="41"/>
      <c r="E227" s="41"/>
      <c r="F227" s="41"/>
      <c r="G227" s="41"/>
      <c r="H227" s="41"/>
    </row>
    <row r="228" spans="1:8" ht="19.5" x14ac:dyDescent="0.4">
      <c r="A228" s="43"/>
      <c r="B228" s="200"/>
      <c r="C228" s="41"/>
      <c r="D228" s="41"/>
      <c r="E228" s="41"/>
      <c r="F228" s="41"/>
      <c r="G228" s="41"/>
      <c r="H228" s="41"/>
    </row>
    <row r="229" spans="1:8" ht="19.5" x14ac:dyDescent="0.4">
      <c r="A229" s="43"/>
      <c r="B229" s="200"/>
      <c r="C229" s="41"/>
      <c r="D229" s="41"/>
      <c r="E229" s="41"/>
      <c r="F229" s="41"/>
      <c r="G229" s="41"/>
      <c r="H229" s="41"/>
    </row>
    <row r="230" spans="1:8" ht="19.5" x14ac:dyDescent="0.4">
      <c r="A230" s="43"/>
      <c r="B230" s="200"/>
      <c r="C230" s="41"/>
      <c r="D230" s="41"/>
      <c r="E230" s="41"/>
      <c r="F230" s="41"/>
      <c r="G230" s="41"/>
      <c r="H230" s="41"/>
    </row>
    <row r="231" spans="1:8" ht="19.5" x14ac:dyDescent="0.4">
      <c r="A231" s="43"/>
      <c r="B231" s="200"/>
      <c r="C231" s="41"/>
      <c r="D231" s="41"/>
      <c r="E231" s="41"/>
      <c r="F231" s="41"/>
      <c r="G231" s="41"/>
      <c r="H231" s="41"/>
    </row>
    <row r="232" spans="1:8" ht="19.5" x14ac:dyDescent="0.4">
      <c r="A232" s="43"/>
      <c r="B232" s="200"/>
      <c r="C232" s="41"/>
      <c r="D232" s="41"/>
      <c r="E232" s="41"/>
      <c r="F232" s="41"/>
      <c r="G232" s="41"/>
      <c r="H232" s="41"/>
    </row>
    <row r="233" spans="1:8" ht="19.5" x14ac:dyDescent="0.4">
      <c r="A233" s="43"/>
      <c r="B233" s="200"/>
      <c r="C233" s="41"/>
      <c r="D233" s="41"/>
      <c r="E233" s="41"/>
      <c r="F233" s="41"/>
      <c r="G233" s="41"/>
      <c r="H233" s="41"/>
    </row>
    <row r="234" spans="1:8" ht="19.5" x14ac:dyDescent="0.4">
      <c r="A234" s="43"/>
      <c r="B234" s="200"/>
      <c r="C234" s="41"/>
      <c r="D234" s="41"/>
      <c r="E234" s="41"/>
      <c r="F234" s="41"/>
      <c r="G234" s="41"/>
      <c r="H234" s="41"/>
    </row>
    <row r="235" spans="1:8" ht="19.5" x14ac:dyDescent="0.4">
      <c r="A235" s="43"/>
      <c r="B235" s="200"/>
      <c r="C235" s="41"/>
      <c r="D235" s="41"/>
      <c r="E235" s="41"/>
      <c r="F235" s="41"/>
      <c r="G235" s="41"/>
      <c r="H235" s="41"/>
    </row>
    <row r="236" spans="1:8" ht="19.5" x14ac:dyDescent="0.4">
      <c r="A236" s="43"/>
      <c r="B236" s="200"/>
      <c r="C236" s="41"/>
      <c r="D236" s="41"/>
      <c r="E236" s="41"/>
      <c r="F236" s="41"/>
      <c r="G236" s="41"/>
      <c r="H236" s="41"/>
    </row>
    <row r="237" spans="1:8" ht="19.5" x14ac:dyDescent="0.4">
      <c r="A237" s="43"/>
      <c r="B237" s="200"/>
      <c r="C237" s="41"/>
      <c r="D237" s="41"/>
      <c r="E237" s="41"/>
      <c r="F237" s="41"/>
      <c r="G237" s="41"/>
      <c r="H237" s="41"/>
    </row>
    <row r="238" spans="1:8" ht="19.5" x14ac:dyDescent="0.4">
      <c r="A238" s="43"/>
      <c r="B238" s="200"/>
      <c r="C238" s="41"/>
      <c r="D238" s="41"/>
      <c r="E238" s="41"/>
      <c r="F238" s="41"/>
      <c r="G238" s="41"/>
      <c r="H238" s="41"/>
    </row>
    <row r="239" spans="1:8" ht="19.5" x14ac:dyDescent="0.4">
      <c r="A239" s="43"/>
      <c r="B239" s="200"/>
      <c r="C239" s="41"/>
      <c r="D239" s="41"/>
      <c r="E239" s="41"/>
      <c r="F239" s="41"/>
      <c r="G239" s="41"/>
      <c r="H239" s="41"/>
    </row>
    <row r="240" spans="1:8" ht="19.5" x14ac:dyDescent="0.4">
      <c r="A240" s="43"/>
      <c r="B240" s="200"/>
      <c r="C240" s="41"/>
      <c r="D240" s="41"/>
      <c r="E240" s="41"/>
      <c r="F240" s="41"/>
      <c r="G240" s="41"/>
      <c r="H240" s="41"/>
    </row>
    <row r="241" spans="1:8" ht="19.5" x14ac:dyDescent="0.4">
      <c r="A241" s="43"/>
      <c r="B241" s="200"/>
      <c r="C241" s="41"/>
      <c r="D241" s="41"/>
      <c r="E241" s="41"/>
      <c r="F241" s="41"/>
      <c r="G241" s="41"/>
      <c r="H241" s="41"/>
    </row>
    <row r="242" spans="1:8" ht="19.5" x14ac:dyDescent="0.4">
      <c r="A242" s="43"/>
      <c r="B242" s="200"/>
      <c r="C242" s="41"/>
      <c r="D242" s="41"/>
      <c r="E242" s="41"/>
      <c r="F242" s="41"/>
      <c r="G242" s="41"/>
      <c r="H242" s="41"/>
    </row>
    <row r="243" spans="1:8" ht="19.5" x14ac:dyDescent="0.4">
      <c r="A243" s="43"/>
      <c r="B243" s="200"/>
      <c r="C243" s="41"/>
      <c r="D243" s="41"/>
      <c r="E243" s="41"/>
      <c r="F243" s="41"/>
      <c r="G243" s="41"/>
      <c r="H243" s="41"/>
    </row>
    <row r="244" spans="1:8" ht="19.5" x14ac:dyDescent="0.4">
      <c r="A244" s="43"/>
      <c r="B244" s="200"/>
      <c r="C244" s="41"/>
      <c r="D244" s="41"/>
      <c r="E244" s="41"/>
      <c r="F244" s="41"/>
      <c r="G244" s="41"/>
      <c r="H244" s="41"/>
    </row>
    <row r="245" spans="1:8" ht="19.5" x14ac:dyDescent="0.4">
      <c r="A245" s="43"/>
      <c r="B245" s="200"/>
      <c r="C245" s="41"/>
      <c r="D245" s="41"/>
      <c r="E245" s="41"/>
      <c r="F245" s="41"/>
      <c r="G245" s="41"/>
      <c r="H245" s="41"/>
    </row>
    <row r="246" spans="1:8" ht="19.5" x14ac:dyDescent="0.4">
      <c r="A246" s="43"/>
      <c r="B246" s="200"/>
      <c r="C246" s="41"/>
      <c r="D246" s="41"/>
      <c r="E246" s="41"/>
      <c r="F246" s="41"/>
      <c r="G246" s="41"/>
      <c r="H246" s="41"/>
    </row>
    <row r="247" spans="1:8" ht="19.5" x14ac:dyDescent="0.4">
      <c r="A247" s="43"/>
      <c r="B247" s="200"/>
      <c r="C247" s="41"/>
      <c r="D247" s="41"/>
      <c r="E247" s="41"/>
      <c r="F247" s="41"/>
      <c r="G247" s="41"/>
      <c r="H247" s="41"/>
    </row>
    <row r="248" spans="1:8" ht="19.5" x14ac:dyDescent="0.4">
      <c r="A248" s="43"/>
      <c r="B248" s="200"/>
      <c r="C248" s="41"/>
      <c r="D248" s="41"/>
      <c r="E248" s="41"/>
      <c r="F248" s="41"/>
      <c r="G248" s="41"/>
      <c r="H248" s="41"/>
    </row>
    <row r="249" spans="1:8" ht="19.5" x14ac:dyDescent="0.4">
      <c r="A249" s="43"/>
      <c r="B249" s="200"/>
      <c r="C249" s="41"/>
      <c r="D249" s="41"/>
      <c r="E249" s="41"/>
      <c r="F249" s="41"/>
      <c r="G249" s="41"/>
      <c r="H249" s="41"/>
    </row>
    <row r="250" spans="1:8" ht="19.5" x14ac:dyDescent="0.4">
      <c r="A250" s="43"/>
      <c r="B250" s="200"/>
      <c r="C250" s="41"/>
      <c r="D250" s="41"/>
      <c r="E250" s="41"/>
      <c r="F250" s="41"/>
      <c r="G250" s="41"/>
      <c r="H250" s="41"/>
    </row>
    <row r="251" spans="1:8" ht="19.5" x14ac:dyDescent="0.4">
      <c r="A251" s="43"/>
      <c r="B251" s="200"/>
      <c r="C251" s="41"/>
      <c r="D251" s="41"/>
      <c r="E251" s="41"/>
      <c r="F251" s="41"/>
      <c r="G251" s="41"/>
      <c r="H251" s="41"/>
    </row>
    <row r="252" spans="1:8" ht="19.5" x14ac:dyDescent="0.4">
      <c r="A252" s="43"/>
      <c r="B252" s="200"/>
      <c r="C252" s="41"/>
      <c r="D252" s="41"/>
      <c r="E252" s="41"/>
      <c r="F252" s="41"/>
      <c r="G252" s="41"/>
      <c r="H252" s="41"/>
    </row>
    <row r="253" spans="1:8" ht="19.5" x14ac:dyDescent="0.4">
      <c r="A253" s="43"/>
      <c r="B253" s="200"/>
      <c r="C253" s="41"/>
      <c r="D253" s="41"/>
      <c r="E253" s="41"/>
      <c r="F253" s="41"/>
      <c r="G253" s="41"/>
      <c r="H253" s="41"/>
    </row>
    <row r="254" spans="1:8" ht="19.5" x14ac:dyDescent="0.4">
      <c r="A254" s="43"/>
      <c r="B254" s="200"/>
      <c r="C254" s="41"/>
      <c r="D254" s="41"/>
      <c r="E254" s="41"/>
      <c r="F254" s="41"/>
      <c r="G254" s="41"/>
      <c r="H254" s="41"/>
    </row>
    <row r="255" spans="1:8" ht="19.5" x14ac:dyDescent="0.4">
      <c r="A255" s="43"/>
      <c r="B255" s="200"/>
      <c r="C255" s="41"/>
      <c r="D255" s="41"/>
      <c r="E255" s="41"/>
      <c r="F255" s="41"/>
      <c r="G255" s="41"/>
      <c r="H255" s="41"/>
    </row>
    <row r="256" spans="1:8" ht="19.5" x14ac:dyDescent="0.4">
      <c r="A256" s="43"/>
      <c r="B256" s="200"/>
      <c r="C256" s="41"/>
      <c r="D256" s="41"/>
      <c r="E256" s="41"/>
      <c r="F256" s="41"/>
      <c r="G256" s="41"/>
      <c r="H256" s="41"/>
    </row>
    <row r="257" spans="1:8" ht="19.5" x14ac:dyDescent="0.4">
      <c r="A257" s="43"/>
      <c r="B257" s="200"/>
      <c r="C257" s="41"/>
      <c r="D257" s="41"/>
      <c r="E257" s="41"/>
      <c r="F257" s="41"/>
      <c r="G257" s="41"/>
      <c r="H257" s="41"/>
    </row>
    <row r="258" spans="1:8" ht="19.5" x14ac:dyDescent="0.4">
      <c r="A258" s="43"/>
      <c r="B258" s="200"/>
      <c r="C258" s="41"/>
      <c r="D258" s="41"/>
      <c r="E258" s="41"/>
      <c r="F258" s="41"/>
      <c r="G258" s="41"/>
      <c r="H258" s="41"/>
    </row>
    <row r="259" spans="1:8" ht="19.5" x14ac:dyDescent="0.4">
      <c r="A259" s="43"/>
      <c r="B259" s="200"/>
      <c r="C259" s="41"/>
      <c r="D259" s="41"/>
      <c r="E259" s="41"/>
      <c r="F259" s="41"/>
      <c r="G259" s="41"/>
      <c r="H259" s="41"/>
    </row>
    <row r="260" spans="1:8" ht="19.5" x14ac:dyDescent="0.4">
      <c r="A260" s="43"/>
      <c r="B260" s="200"/>
      <c r="C260" s="41"/>
      <c r="D260" s="41"/>
      <c r="E260" s="41"/>
      <c r="F260" s="41"/>
      <c r="G260" s="41"/>
      <c r="H260" s="41"/>
    </row>
    <row r="261" spans="1:8" ht="19.5" x14ac:dyDescent="0.4">
      <c r="A261" s="43"/>
      <c r="B261" s="200"/>
      <c r="C261" s="41"/>
      <c r="D261" s="41"/>
      <c r="E261" s="41"/>
      <c r="F261" s="41"/>
      <c r="G261" s="41"/>
      <c r="H261" s="41"/>
    </row>
    <row r="262" spans="1:8" ht="19.5" x14ac:dyDescent="0.4">
      <c r="A262" s="43"/>
      <c r="B262" s="200"/>
      <c r="C262" s="41"/>
      <c r="D262" s="41"/>
      <c r="E262" s="41"/>
      <c r="F262" s="41"/>
      <c r="G262" s="41"/>
      <c r="H262" s="41"/>
    </row>
    <row r="263" spans="1:8" ht="19.5" x14ac:dyDescent="0.4">
      <c r="A263" s="43"/>
      <c r="B263" s="200"/>
      <c r="C263" s="41"/>
      <c r="D263" s="41"/>
      <c r="E263" s="41"/>
      <c r="F263" s="41"/>
      <c r="G263" s="41"/>
      <c r="H263" s="41"/>
    </row>
    <row r="264" spans="1:8" ht="19.5" x14ac:dyDescent="0.4">
      <c r="A264" s="43"/>
      <c r="B264" s="200"/>
      <c r="C264" s="41"/>
      <c r="D264" s="41"/>
      <c r="E264" s="41"/>
      <c r="F264" s="41"/>
      <c r="G264" s="41"/>
      <c r="H264" s="41"/>
    </row>
    <row r="265" spans="1:8" ht="19.5" x14ac:dyDescent="0.4">
      <c r="A265" s="43"/>
      <c r="B265" s="200"/>
      <c r="C265" s="41"/>
      <c r="D265" s="41"/>
      <c r="E265" s="41"/>
      <c r="F265" s="41"/>
      <c r="G265" s="41"/>
      <c r="H265" s="41"/>
    </row>
    <row r="266" spans="1:8" ht="19.5" x14ac:dyDescent="0.4">
      <c r="A266" s="43"/>
      <c r="B266" s="200"/>
      <c r="C266" s="41"/>
      <c r="D266" s="41"/>
      <c r="E266" s="41"/>
      <c r="F266" s="41"/>
      <c r="G266" s="41"/>
      <c r="H266" s="41"/>
    </row>
    <row r="267" spans="1:8" ht="19.5" x14ac:dyDescent="0.4">
      <c r="A267" s="43"/>
      <c r="B267" s="200"/>
      <c r="C267" s="41"/>
      <c r="D267" s="41"/>
      <c r="E267" s="41"/>
      <c r="F267" s="41"/>
      <c r="G267" s="41"/>
      <c r="H267" s="41"/>
    </row>
    <row r="268" spans="1:8" ht="19.5" x14ac:dyDescent="0.4">
      <c r="A268" s="43"/>
      <c r="B268" s="200"/>
      <c r="C268" s="41"/>
      <c r="D268" s="41"/>
      <c r="E268" s="41"/>
      <c r="F268" s="41"/>
      <c r="G268" s="41"/>
      <c r="H268" s="41"/>
    </row>
    <row r="269" spans="1:8" ht="19.5" x14ac:dyDescent="0.4">
      <c r="A269" s="43"/>
      <c r="B269" s="200"/>
      <c r="C269" s="41"/>
      <c r="D269" s="41"/>
      <c r="E269" s="41"/>
      <c r="F269" s="41"/>
      <c r="G269" s="41"/>
      <c r="H269" s="41"/>
    </row>
    <row r="270" spans="1:8" ht="19.5" x14ac:dyDescent="0.4">
      <c r="A270" s="43"/>
      <c r="B270" s="200"/>
      <c r="C270" s="41"/>
      <c r="D270" s="41"/>
      <c r="E270" s="41"/>
      <c r="F270" s="41"/>
      <c r="G270" s="41"/>
      <c r="H270" s="41"/>
    </row>
    <row r="271" spans="1:8" ht="19.5" x14ac:dyDescent="0.4">
      <c r="A271" s="43"/>
      <c r="B271" s="200"/>
      <c r="C271" s="41"/>
      <c r="D271" s="41"/>
      <c r="E271" s="41"/>
      <c r="F271" s="41"/>
      <c r="G271" s="41"/>
      <c r="H271" s="41"/>
    </row>
    <row r="272" spans="1:8" ht="19.5" x14ac:dyDescent="0.4">
      <c r="A272" s="43"/>
      <c r="B272" s="200"/>
      <c r="C272" s="41"/>
      <c r="D272" s="41"/>
      <c r="E272" s="41"/>
      <c r="F272" s="41"/>
      <c r="G272" s="41"/>
      <c r="H272" s="41"/>
    </row>
    <row r="273" spans="1:8" ht="19.5" x14ac:dyDescent="0.4">
      <c r="A273" s="43"/>
      <c r="B273" s="200"/>
      <c r="C273" s="41"/>
      <c r="D273" s="41"/>
      <c r="E273" s="41"/>
      <c r="F273" s="41"/>
      <c r="G273" s="41"/>
      <c r="H273" s="41"/>
    </row>
    <row r="274" spans="1:8" ht="19.5" x14ac:dyDescent="0.4">
      <c r="A274" s="43"/>
      <c r="B274" s="200"/>
      <c r="C274" s="41"/>
      <c r="D274" s="41"/>
      <c r="E274" s="41"/>
      <c r="F274" s="41"/>
      <c r="G274" s="41"/>
      <c r="H274" s="41"/>
    </row>
    <row r="275" spans="1:8" ht="19.5" x14ac:dyDescent="0.4">
      <c r="A275" s="43"/>
      <c r="B275" s="200"/>
      <c r="C275" s="41"/>
      <c r="D275" s="41"/>
      <c r="E275" s="41"/>
      <c r="F275" s="41"/>
      <c r="G275" s="41"/>
      <c r="H275" s="41"/>
    </row>
    <row r="276" spans="1:8" ht="19.5" x14ac:dyDescent="0.4">
      <c r="A276" s="43"/>
      <c r="B276" s="200"/>
      <c r="C276" s="41"/>
      <c r="D276" s="41"/>
      <c r="E276" s="41"/>
      <c r="F276" s="41"/>
      <c r="G276" s="41"/>
      <c r="H276" s="41"/>
    </row>
    <row r="277" spans="1:8" ht="19.5" x14ac:dyDescent="0.4">
      <c r="A277" s="43"/>
      <c r="B277" s="200"/>
      <c r="C277" s="41"/>
      <c r="D277" s="41"/>
      <c r="E277" s="41"/>
      <c r="F277" s="41"/>
      <c r="G277" s="41"/>
      <c r="H277" s="41"/>
    </row>
    <row r="278" spans="1:8" ht="19.5" x14ac:dyDescent="0.4">
      <c r="A278" s="43"/>
      <c r="B278" s="200"/>
      <c r="C278" s="41"/>
      <c r="D278" s="41"/>
      <c r="E278" s="41"/>
      <c r="F278" s="41"/>
      <c r="G278" s="41"/>
      <c r="H278" s="41"/>
    </row>
    <row r="279" spans="1:8" ht="19.5" x14ac:dyDescent="0.4">
      <c r="A279" s="43"/>
      <c r="B279" s="200"/>
      <c r="C279" s="41"/>
      <c r="D279" s="41"/>
      <c r="E279" s="41"/>
      <c r="F279" s="41"/>
      <c r="G279" s="41"/>
      <c r="H279" s="41"/>
    </row>
    <row r="280" spans="1:8" ht="19.5" x14ac:dyDescent="0.4">
      <c r="A280" s="43"/>
      <c r="B280" s="200"/>
      <c r="C280" s="41"/>
      <c r="D280" s="41"/>
      <c r="E280" s="41"/>
      <c r="F280" s="41"/>
      <c r="G280" s="41"/>
      <c r="H280" s="41"/>
    </row>
    <row r="281" spans="1:8" ht="19.5" x14ac:dyDescent="0.4">
      <c r="A281" s="43"/>
      <c r="B281" s="200"/>
      <c r="C281" s="41"/>
      <c r="D281" s="41"/>
      <c r="E281" s="41"/>
      <c r="F281" s="41"/>
      <c r="G281" s="41"/>
      <c r="H281" s="41"/>
    </row>
    <row r="282" spans="1:8" ht="19.5" x14ac:dyDescent="0.4">
      <c r="A282" s="43"/>
      <c r="B282" s="200"/>
      <c r="C282" s="41"/>
      <c r="D282" s="41"/>
      <c r="E282" s="41"/>
      <c r="F282" s="41"/>
      <c r="G282" s="41"/>
      <c r="H282" s="41"/>
    </row>
    <row r="283" spans="1:8" ht="19.5" x14ac:dyDescent="0.4">
      <c r="A283" s="43"/>
      <c r="B283" s="200"/>
      <c r="C283" s="41"/>
      <c r="D283" s="41"/>
      <c r="E283" s="41"/>
      <c r="F283" s="41"/>
      <c r="G283" s="41"/>
      <c r="H283" s="41"/>
    </row>
    <row r="284" spans="1:8" ht="19.5" x14ac:dyDescent="0.4">
      <c r="A284" s="43"/>
      <c r="B284" s="200"/>
      <c r="C284" s="41"/>
      <c r="D284" s="41"/>
      <c r="E284" s="41"/>
      <c r="F284" s="41"/>
      <c r="G284" s="41"/>
      <c r="H284" s="41"/>
    </row>
    <row r="285" spans="1:8" ht="19.5" x14ac:dyDescent="0.4">
      <c r="A285" s="43"/>
      <c r="B285" s="200"/>
      <c r="C285" s="41"/>
      <c r="D285" s="41"/>
      <c r="E285" s="41"/>
      <c r="F285" s="41"/>
      <c r="G285" s="41"/>
      <c r="H285" s="41"/>
    </row>
    <row r="286" spans="1:8" ht="19.5" x14ac:dyDescent="0.4">
      <c r="A286" s="43"/>
      <c r="B286" s="200"/>
      <c r="C286" s="41"/>
      <c r="D286" s="41"/>
      <c r="E286" s="41"/>
      <c r="F286" s="41"/>
      <c r="G286" s="41"/>
      <c r="H286" s="41"/>
    </row>
    <row r="287" spans="1:8" ht="19.5" x14ac:dyDescent="0.4">
      <c r="A287" s="43"/>
      <c r="B287" s="200"/>
      <c r="C287" s="41"/>
      <c r="D287" s="41"/>
      <c r="E287" s="41"/>
      <c r="F287" s="41"/>
      <c r="G287" s="41"/>
      <c r="H287" s="41"/>
    </row>
    <row r="288" spans="1:8" ht="19.5" x14ac:dyDescent="0.4">
      <c r="A288" s="43"/>
      <c r="B288" s="200"/>
      <c r="C288" s="41"/>
      <c r="D288" s="41"/>
      <c r="E288" s="41"/>
      <c r="F288" s="41"/>
      <c r="G288" s="41"/>
      <c r="H288" s="41"/>
    </row>
    <row r="289" spans="1:8" ht="19.5" x14ac:dyDescent="0.4">
      <c r="A289" s="43"/>
      <c r="B289" s="200"/>
      <c r="C289" s="41"/>
      <c r="D289" s="41"/>
      <c r="E289" s="41"/>
      <c r="F289" s="41"/>
      <c r="G289" s="41"/>
      <c r="H289" s="41"/>
    </row>
    <row r="290" spans="1:8" ht="19.5" x14ac:dyDescent="0.4">
      <c r="A290" s="43"/>
      <c r="B290" s="200"/>
      <c r="C290" s="41"/>
      <c r="D290" s="41"/>
      <c r="E290" s="41"/>
      <c r="F290" s="41"/>
      <c r="G290" s="41"/>
      <c r="H290" s="41"/>
    </row>
    <row r="291" spans="1:8" ht="19.5" x14ac:dyDescent="0.4">
      <c r="A291" s="43"/>
      <c r="B291" s="200"/>
      <c r="C291" s="41"/>
      <c r="D291" s="41"/>
      <c r="E291" s="41"/>
      <c r="F291" s="41"/>
      <c r="G291" s="41"/>
      <c r="H291" s="41"/>
    </row>
    <row r="292" spans="1:8" ht="19.5" x14ac:dyDescent="0.4">
      <c r="A292" s="43"/>
      <c r="B292" s="200"/>
      <c r="C292" s="41"/>
      <c r="D292" s="41"/>
      <c r="E292" s="41"/>
      <c r="F292" s="41"/>
      <c r="G292" s="41"/>
      <c r="H292" s="41"/>
    </row>
    <row r="293" spans="1:8" ht="19.5" x14ac:dyDescent="0.4">
      <c r="A293" s="43"/>
      <c r="B293" s="200"/>
      <c r="C293" s="41"/>
      <c r="D293" s="41"/>
      <c r="E293" s="41"/>
      <c r="F293" s="41"/>
      <c r="G293" s="41"/>
      <c r="H293" s="41"/>
    </row>
    <row r="294" spans="1:8" ht="19.5" x14ac:dyDescent="0.4">
      <c r="A294" s="43"/>
      <c r="B294" s="200"/>
      <c r="C294" s="41"/>
      <c r="D294" s="41"/>
      <c r="E294" s="41"/>
      <c r="F294" s="41"/>
      <c r="G294" s="41"/>
      <c r="H294" s="41"/>
    </row>
    <row r="295" spans="1:8" ht="19.5" x14ac:dyDescent="0.4">
      <c r="A295" s="43"/>
      <c r="B295" s="200"/>
      <c r="C295" s="41"/>
      <c r="D295" s="41"/>
      <c r="E295" s="41"/>
      <c r="F295" s="41"/>
      <c r="G295" s="41"/>
      <c r="H295" s="41"/>
    </row>
    <row r="296" spans="1:8" ht="19.5" x14ac:dyDescent="0.4">
      <c r="A296" s="43"/>
      <c r="B296" s="200"/>
      <c r="C296" s="41"/>
      <c r="D296" s="41"/>
      <c r="E296" s="41"/>
      <c r="F296" s="41"/>
      <c r="G296" s="41"/>
      <c r="H296" s="41"/>
    </row>
    <row r="297" spans="1:8" ht="19.5" x14ac:dyDescent="0.4">
      <c r="A297" s="43"/>
      <c r="B297" s="200"/>
      <c r="C297" s="41"/>
      <c r="D297" s="41"/>
      <c r="E297" s="41"/>
      <c r="F297" s="41"/>
      <c r="G297" s="41"/>
      <c r="H297" s="41"/>
    </row>
    <row r="298" spans="1:8" ht="19.5" x14ac:dyDescent="0.4">
      <c r="A298" s="43"/>
      <c r="B298" s="200"/>
      <c r="C298" s="41"/>
      <c r="D298" s="41"/>
      <c r="E298" s="41"/>
      <c r="F298" s="41"/>
      <c r="G298" s="41"/>
      <c r="H298" s="41"/>
    </row>
    <row r="299" spans="1:8" ht="19.5" x14ac:dyDescent="0.4">
      <c r="A299" s="43"/>
      <c r="B299" s="200"/>
      <c r="C299" s="41"/>
      <c r="D299" s="41"/>
      <c r="E299" s="41"/>
      <c r="F299" s="41"/>
      <c r="G299" s="41"/>
      <c r="H299" s="41"/>
    </row>
    <row r="300" spans="1:8" ht="19.5" x14ac:dyDescent="0.4">
      <c r="A300" s="43"/>
      <c r="B300" s="200"/>
      <c r="C300" s="41"/>
      <c r="D300" s="41"/>
      <c r="E300" s="41"/>
      <c r="F300" s="41"/>
      <c r="G300" s="41"/>
      <c r="H300" s="41"/>
    </row>
    <row r="301" spans="1:8" ht="19.5" x14ac:dyDescent="0.4">
      <c r="A301" s="43"/>
      <c r="B301" s="200"/>
      <c r="C301" s="41"/>
      <c r="D301" s="41"/>
      <c r="E301" s="41"/>
      <c r="F301" s="41"/>
      <c r="G301" s="41"/>
      <c r="H301" s="41"/>
    </row>
    <row r="302" spans="1:8" ht="19.5" x14ac:dyDescent="0.4">
      <c r="A302" s="43"/>
      <c r="B302" s="200"/>
      <c r="C302" s="41"/>
      <c r="D302" s="41"/>
      <c r="E302" s="41"/>
      <c r="F302" s="41"/>
      <c r="G302" s="41"/>
      <c r="H302" s="41"/>
    </row>
    <row r="303" spans="1:8" ht="19.5" x14ac:dyDescent="0.4">
      <c r="A303" s="43"/>
      <c r="B303" s="200"/>
      <c r="C303" s="41"/>
      <c r="D303" s="41"/>
      <c r="E303" s="41"/>
      <c r="F303" s="41"/>
      <c r="G303" s="41"/>
      <c r="H303" s="41"/>
    </row>
    <row r="304" spans="1:8" ht="19.5" x14ac:dyDescent="0.4">
      <c r="A304" s="43"/>
      <c r="B304" s="200"/>
      <c r="C304" s="41"/>
      <c r="D304" s="41"/>
      <c r="E304" s="41"/>
      <c r="F304" s="41"/>
      <c r="G304" s="41"/>
      <c r="H304" s="41"/>
    </row>
    <row r="305" spans="1:8" ht="19.5" x14ac:dyDescent="0.4">
      <c r="A305" s="43"/>
      <c r="B305" s="200"/>
      <c r="C305" s="41"/>
      <c r="D305" s="41"/>
      <c r="E305" s="41"/>
      <c r="F305" s="41"/>
      <c r="G305" s="41"/>
      <c r="H305" s="41"/>
    </row>
    <row r="306" spans="1:8" ht="19.5" x14ac:dyDescent="0.4">
      <c r="A306" s="43"/>
      <c r="B306" s="200"/>
      <c r="C306" s="41"/>
      <c r="D306" s="41"/>
      <c r="E306" s="41"/>
      <c r="F306" s="41"/>
      <c r="G306" s="41"/>
      <c r="H306" s="41"/>
    </row>
    <row r="307" spans="1:8" ht="19.5" x14ac:dyDescent="0.4">
      <c r="A307" s="43"/>
      <c r="B307" s="200"/>
      <c r="C307" s="41"/>
      <c r="D307" s="41"/>
      <c r="E307" s="41"/>
      <c r="F307" s="41"/>
      <c r="G307" s="41"/>
      <c r="H307" s="41"/>
    </row>
    <row r="308" spans="1:8" ht="19.5" x14ac:dyDescent="0.4">
      <c r="A308" s="43"/>
      <c r="B308" s="200"/>
      <c r="C308" s="41"/>
      <c r="D308" s="41"/>
      <c r="E308" s="41"/>
      <c r="F308" s="41"/>
      <c r="G308" s="41"/>
      <c r="H308" s="41"/>
    </row>
    <row r="309" spans="1:8" ht="19.5" x14ac:dyDescent="0.4">
      <c r="A309" s="43"/>
      <c r="B309" s="200"/>
      <c r="C309" s="41"/>
      <c r="D309" s="41"/>
      <c r="E309" s="41"/>
      <c r="F309" s="41"/>
      <c r="G309" s="41"/>
      <c r="H309" s="41"/>
    </row>
    <row r="310" spans="1:8" ht="19.5" x14ac:dyDescent="0.4">
      <c r="A310" s="43"/>
      <c r="B310" s="200"/>
      <c r="C310" s="41"/>
      <c r="D310" s="41"/>
      <c r="E310" s="41"/>
      <c r="F310" s="41"/>
      <c r="G310" s="41"/>
      <c r="H310" s="41"/>
    </row>
    <row r="311" spans="1:8" ht="19.5" x14ac:dyDescent="0.4">
      <c r="A311" s="43"/>
      <c r="B311" s="200"/>
      <c r="C311" s="41"/>
      <c r="D311" s="41"/>
      <c r="E311" s="41"/>
      <c r="F311" s="41"/>
      <c r="G311" s="41"/>
      <c r="H311" s="41"/>
    </row>
    <row r="312" spans="1:8" ht="19.5" x14ac:dyDescent="0.4">
      <c r="A312" s="43"/>
      <c r="B312" s="200"/>
      <c r="C312" s="41"/>
      <c r="D312" s="41"/>
      <c r="E312" s="41"/>
      <c r="F312" s="41"/>
      <c r="G312" s="41"/>
      <c r="H312" s="41"/>
    </row>
    <row r="313" spans="1:8" ht="19.5" x14ac:dyDescent="0.4">
      <c r="A313" s="43"/>
      <c r="B313" s="200"/>
      <c r="C313" s="41"/>
      <c r="D313" s="41"/>
      <c r="E313" s="41"/>
      <c r="F313" s="41"/>
      <c r="G313" s="41"/>
      <c r="H313" s="41"/>
    </row>
    <row r="314" spans="1:8" ht="19.5" x14ac:dyDescent="0.4">
      <c r="A314" s="43"/>
      <c r="B314" s="200"/>
      <c r="C314" s="41"/>
      <c r="D314" s="41"/>
      <c r="E314" s="41"/>
      <c r="F314" s="41"/>
      <c r="G314" s="41"/>
      <c r="H314" s="41"/>
    </row>
    <row r="315" spans="1:8" ht="19.5" x14ac:dyDescent="0.4">
      <c r="A315" s="43"/>
      <c r="B315" s="200"/>
      <c r="C315" s="41"/>
      <c r="D315" s="41"/>
      <c r="E315" s="41"/>
      <c r="F315" s="41"/>
      <c r="G315" s="41"/>
      <c r="H315" s="41"/>
    </row>
    <row r="316" spans="1:8" ht="19.5" x14ac:dyDescent="0.4">
      <c r="A316" s="43"/>
      <c r="B316" s="200"/>
      <c r="C316" s="41"/>
      <c r="D316" s="41"/>
      <c r="E316" s="41"/>
      <c r="F316" s="41"/>
      <c r="G316" s="41"/>
      <c r="H316" s="41"/>
    </row>
    <row r="317" spans="1:8" ht="19.5" x14ac:dyDescent="0.4">
      <c r="A317" s="43"/>
      <c r="B317" s="200"/>
      <c r="C317" s="41"/>
      <c r="D317" s="41"/>
      <c r="E317" s="41"/>
      <c r="F317" s="41"/>
      <c r="G317" s="41"/>
      <c r="H317" s="41"/>
    </row>
    <row r="318" spans="1:8" ht="19.5" x14ac:dyDescent="0.4">
      <c r="A318" s="43"/>
      <c r="B318" s="200"/>
      <c r="C318" s="41"/>
      <c r="D318" s="41"/>
      <c r="E318" s="41"/>
      <c r="F318" s="41"/>
      <c r="G318" s="41"/>
      <c r="H318" s="41"/>
    </row>
    <row r="319" spans="1:8" ht="19.5" x14ac:dyDescent="0.4">
      <c r="A319" s="43"/>
      <c r="B319" s="200"/>
      <c r="C319" s="41"/>
      <c r="D319" s="41"/>
      <c r="E319" s="41"/>
      <c r="F319" s="41"/>
      <c r="G319" s="41"/>
      <c r="H319" s="41"/>
    </row>
    <row r="320" spans="1:8" ht="19.5" x14ac:dyDescent="0.4">
      <c r="A320" s="43"/>
      <c r="B320" s="200"/>
      <c r="C320" s="41"/>
      <c r="D320" s="41"/>
      <c r="E320" s="41"/>
      <c r="F320" s="41"/>
      <c r="G320" s="41"/>
      <c r="H320" s="41"/>
    </row>
    <row r="321" spans="1:8" ht="19.5" x14ac:dyDescent="0.4">
      <c r="A321" s="43"/>
      <c r="B321" s="200"/>
      <c r="C321" s="41"/>
      <c r="D321" s="41"/>
      <c r="E321" s="41"/>
      <c r="F321" s="41"/>
      <c r="G321" s="41"/>
      <c r="H321" s="41"/>
    </row>
    <row r="322" spans="1:8" ht="19.5" x14ac:dyDescent="0.4">
      <c r="A322" s="43"/>
      <c r="B322" s="200"/>
      <c r="C322" s="41"/>
      <c r="D322" s="41"/>
      <c r="E322" s="41"/>
      <c r="F322" s="41"/>
      <c r="G322" s="41"/>
      <c r="H322" s="41"/>
    </row>
    <row r="323" spans="1:8" ht="19.5" x14ac:dyDescent="0.4">
      <c r="A323" s="43"/>
      <c r="B323" s="200"/>
      <c r="C323" s="41"/>
      <c r="D323" s="41"/>
      <c r="E323" s="41"/>
      <c r="F323" s="41"/>
      <c r="G323" s="41"/>
      <c r="H323" s="41"/>
    </row>
    <row r="324" spans="1:8" ht="19.5" x14ac:dyDescent="0.4">
      <c r="A324" s="43"/>
      <c r="B324" s="200"/>
      <c r="C324" s="41"/>
      <c r="D324" s="41"/>
      <c r="E324" s="41"/>
      <c r="F324" s="41"/>
      <c r="G324" s="41"/>
      <c r="H324" s="41"/>
    </row>
    <row r="325" spans="1:8" ht="19.5" x14ac:dyDescent="0.4">
      <c r="A325" s="43"/>
      <c r="B325" s="200"/>
      <c r="C325" s="41"/>
      <c r="D325" s="41"/>
      <c r="E325" s="41"/>
      <c r="F325" s="41"/>
      <c r="G325" s="41"/>
      <c r="H325" s="41"/>
    </row>
    <row r="326" spans="1:8" ht="19.5" x14ac:dyDescent="0.4">
      <c r="A326" s="43"/>
      <c r="B326" s="200"/>
      <c r="C326" s="41"/>
      <c r="D326" s="41"/>
      <c r="E326" s="41"/>
      <c r="F326" s="41"/>
      <c r="G326" s="41"/>
      <c r="H326" s="41"/>
    </row>
    <row r="327" spans="1:8" ht="19.5" x14ac:dyDescent="0.4">
      <c r="A327" s="43"/>
      <c r="B327" s="200"/>
      <c r="C327" s="41"/>
      <c r="D327" s="41"/>
      <c r="E327" s="41"/>
      <c r="F327" s="41"/>
      <c r="G327" s="41"/>
      <c r="H327" s="41"/>
    </row>
    <row r="328" spans="1:8" ht="19.5" x14ac:dyDescent="0.4">
      <c r="A328" s="43"/>
      <c r="B328" s="200"/>
      <c r="C328" s="41"/>
      <c r="D328" s="41"/>
      <c r="E328" s="41"/>
      <c r="F328" s="41"/>
      <c r="G328" s="41"/>
      <c r="H328" s="41"/>
    </row>
    <row r="329" spans="1:8" ht="19.5" x14ac:dyDescent="0.4">
      <c r="A329" s="43"/>
      <c r="B329" s="200"/>
      <c r="C329" s="41"/>
      <c r="D329" s="41"/>
      <c r="E329" s="41"/>
      <c r="F329" s="41"/>
      <c r="G329" s="41"/>
      <c r="H329" s="41"/>
    </row>
    <row r="330" spans="1:8" ht="19.5" x14ac:dyDescent="0.4">
      <c r="A330" s="43"/>
      <c r="B330" s="200"/>
      <c r="C330" s="41"/>
      <c r="D330" s="41"/>
      <c r="E330" s="41"/>
      <c r="F330" s="41"/>
      <c r="G330" s="41"/>
      <c r="H330" s="41"/>
    </row>
    <row r="331" spans="1:8" ht="19.5" x14ac:dyDescent="0.4">
      <c r="A331" s="43"/>
      <c r="B331" s="200"/>
      <c r="C331" s="41"/>
      <c r="D331" s="41"/>
      <c r="E331" s="41"/>
      <c r="F331" s="41"/>
      <c r="G331" s="41"/>
      <c r="H331" s="41"/>
    </row>
    <row r="332" spans="1:8" ht="19.5" x14ac:dyDescent="0.4">
      <c r="A332" s="43"/>
      <c r="B332" s="200"/>
      <c r="C332" s="41"/>
      <c r="D332" s="41"/>
      <c r="E332" s="41"/>
      <c r="F332" s="41"/>
      <c r="G332" s="41"/>
      <c r="H332" s="41"/>
    </row>
    <row r="333" spans="1:8" ht="19.5" x14ac:dyDescent="0.4">
      <c r="A333" s="43"/>
      <c r="B333" s="200"/>
      <c r="C333" s="41"/>
      <c r="D333" s="41"/>
      <c r="E333" s="41"/>
      <c r="F333" s="41"/>
      <c r="G333" s="41"/>
      <c r="H333" s="41"/>
    </row>
    <row r="334" spans="1:8" ht="19.5" x14ac:dyDescent="0.4">
      <c r="A334" s="43"/>
      <c r="B334" s="200"/>
      <c r="C334" s="41"/>
      <c r="D334" s="41"/>
      <c r="E334" s="41"/>
      <c r="F334" s="41"/>
      <c r="G334" s="41"/>
      <c r="H334" s="41"/>
    </row>
    <row r="335" spans="1:8" ht="19.5" x14ac:dyDescent="0.4">
      <c r="A335" s="43"/>
      <c r="B335" s="200"/>
      <c r="C335" s="41"/>
      <c r="D335" s="41"/>
      <c r="E335" s="41"/>
      <c r="F335" s="41"/>
      <c r="G335" s="41"/>
      <c r="H335" s="41"/>
    </row>
    <row r="336" spans="1:8" ht="19.5" x14ac:dyDescent="0.4">
      <c r="A336" s="43"/>
      <c r="B336" s="200"/>
      <c r="C336" s="41"/>
      <c r="D336" s="41"/>
      <c r="E336" s="41"/>
      <c r="F336" s="41"/>
      <c r="G336" s="41"/>
      <c r="H336" s="41"/>
    </row>
    <row r="337" spans="1:8" ht="19.5" x14ac:dyDescent="0.4">
      <c r="A337" s="43"/>
      <c r="B337" s="200"/>
      <c r="C337" s="41"/>
      <c r="D337" s="41"/>
      <c r="E337" s="41"/>
      <c r="F337" s="41"/>
      <c r="G337" s="41"/>
      <c r="H337" s="41"/>
    </row>
    <row r="338" spans="1:8" ht="19.5" x14ac:dyDescent="0.4">
      <c r="A338" s="43"/>
      <c r="B338" s="200"/>
      <c r="C338" s="41"/>
      <c r="D338" s="41"/>
      <c r="E338" s="41"/>
      <c r="F338" s="41"/>
      <c r="G338" s="41"/>
      <c r="H338" s="41"/>
    </row>
    <row r="339" spans="1:8" ht="19.5" x14ac:dyDescent="0.4">
      <c r="A339" s="43"/>
      <c r="B339" s="200"/>
      <c r="C339" s="41"/>
      <c r="D339" s="41"/>
      <c r="E339" s="41"/>
      <c r="F339" s="41"/>
      <c r="G339" s="41"/>
      <c r="H339" s="41"/>
    </row>
    <row r="340" spans="1:8" ht="19.5" x14ac:dyDescent="0.4">
      <c r="A340" s="43"/>
      <c r="B340" s="200"/>
      <c r="C340" s="41"/>
      <c r="D340" s="41"/>
      <c r="E340" s="41"/>
      <c r="F340" s="41"/>
      <c r="G340" s="41"/>
      <c r="H340" s="41"/>
    </row>
    <row r="341" spans="1:8" ht="19.5" x14ac:dyDescent="0.4">
      <c r="A341" s="43"/>
      <c r="B341" s="200"/>
      <c r="C341" s="41"/>
      <c r="D341" s="41"/>
      <c r="E341" s="41"/>
      <c r="F341" s="41"/>
      <c r="G341" s="41"/>
      <c r="H341" s="41"/>
    </row>
    <row r="342" spans="1:8" ht="19.5" x14ac:dyDescent="0.4">
      <c r="A342" s="43"/>
      <c r="B342" s="200"/>
      <c r="C342" s="41"/>
      <c r="D342" s="41"/>
      <c r="E342" s="41"/>
      <c r="F342" s="41"/>
      <c r="G342" s="41"/>
      <c r="H342" s="41"/>
    </row>
    <row r="343" spans="1:8" ht="19.5" x14ac:dyDescent="0.4">
      <c r="A343" s="43"/>
      <c r="B343" s="200"/>
      <c r="C343" s="41"/>
      <c r="D343" s="41"/>
      <c r="E343" s="41"/>
      <c r="F343" s="41"/>
      <c r="G343" s="41"/>
      <c r="H343" s="41"/>
    </row>
    <row r="344" spans="1:8" ht="19.5" x14ac:dyDescent="0.4">
      <c r="A344" s="43"/>
      <c r="B344" s="200"/>
      <c r="C344" s="41"/>
      <c r="D344" s="41"/>
      <c r="E344" s="41"/>
      <c r="F344" s="41"/>
      <c r="G344" s="41"/>
      <c r="H344" s="41"/>
    </row>
    <row r="345" spans="1:8" ht="19.5" x14ac:dyDescent="0.4">
      <c r="A345" s="43"/>
      <c r="B345" s="200"/>
      <c r="C345" s="41"/>
      <c r="D345" s="41"/>
      <c r="E345" s="41"/>
      <c r="F345" s="41"/>
      <c r="G345" s="41"/>
      <c r="H345" s="41"/>
    </row>
    <row r="346" spans="1:8" ht="19.5" x14ac:dyDescent="0.4">
      <c r="A346" s="43"/>
      <c r="B346" s="200"/>
      <c r="C346" s="41"/>
      <c r="D346" s="41"/>
      <c r="E346" s="41"/>
      <c r="F346" s="41"/>
      <c r="G346" s="41"/>
      <c r="H346" s="41"/>
    </row>
    <row r="347" spans="1:8" ht="19.5" x14ac:dyDescent="0.4">
      <c r="A347" s="43"/>
      <c r="B347" s="200"/>
      <c r="C347" s="41"/>
      <c r="D347" s="41"/>
      <c r="E347" s="41"/>
      <c r="F347" s="41"/>
      <c r="G347" s="41"/>
      <c r="H347" s="41"/>
    </row>
    <row r="348" spans="1:8" ht="19.5" x14ac:dyDescent="0.4">
      <c r="A348" s="43"/>
      <c r="B348" s="200"/>
      <c r="C348" s="41"/>
      <c r="D348" s="41"/>
      <c r="E348" s="41"/>
      <c r="F348" s="41"/>
      <c r="G348" s="41"/>
      <c r="H348" s="41"/>
    </row>
    <row r="349" spans="1:8" ht="19.5" x14ac:dyDescent="0.4">
      <c r="A349" s="43"/>
      <c r="B349" s="200"/>
      <c r="C349" s="41"/>
      <c r="D349" s="41"/>
      <c r="E349" s="41"/>
      <c r="F349" s="41"/>
      <c r="G349" s="41"/>
      <c r="H349" s="41"/>
    </row>
    <row r="350" spans="1:8" ht="19.5" x14ac:dyDescent="0.4">
      <c r="A350" s="43"/>
      <c r="B350" s="200"/>
      <c r="C350" s="41"/>
      <c r="D350" s="41"/>
      <c r="E350" s="41"/>
      <c r="F350" s="41"/>
      <c r="G350" s="41"/>
      <c r="H350" s="41"/>
    </row>
    <row r="351" spans="1:8" ht="19.5" x14ac:dyDescent="0.4">
      <c r="A351" s="43"/>
      <c r="B351" s="200"/>
      <c r="C351" s="41"/>
      <c r="D351" s="41"/>
      <c r="E351" s="41"/>
      <c r="F351" s="41"/>
      <c r="G351" s="41"/>
      <c r="H351" s="41"/>
    </row>
    <row r="352" spans="1:8" ht="19.5" x14ac:dyDescent="0.4">
      <c r="A352" s="43"/>
      <c r="B352" s="200"/>
      <c r="C352" s="41"/>
      <c r="D352" s="41"/>
      <c r="E352" s="41"/>
      <c r="F352" s="41"/>
      <c r="G352" s="41"/>
      <c r="H352" s="41"/>
    </row>
    <row r="353" spans="1:8" ht="19.5" x14ac:dyDescent="0.4">
      <c r="A353" s="43"/>
      <c r="B353" s="200"/>
      <c r="C353" s="41"/>
      <c r="D353" s="41"/>
      <c r="E353" s="41"/>
      <c r="F353" s="41"/>
      <c r="G353" s="41"/>
      <c r="H353" s="41"/>
    </row>
    <row r="354" spans="1:8" ht="19.5" x14ac:dyDescent="0.4">
      <c r="A354" s="43"/>
      <c r="B354" s="200"/>
      <c r="C354" s="41"/>
      <c r="D354" s="41"/>
      <c r="E354" s="41"/>
      <c r="F354" s="41"/>
      <c r="G354" s="41"/>
      <c r="H354" s="41"/>
    </row>
    <row r="355" spans="1:8" ht="19.5" x14ac:dyDescent="0.4">
      <c r="A355" s="43"/>
      <c r="B355" s="200"/>
      <c r="C355" s="41"/>
      <c r="D355" s="41"/>
      <c r="E355" s="41"/>
      <c r="F355" s="41"/>
      <c r="G355" s="41"/>
      <c r="H355" s="41"/>
    </row>
    <row r="356" spans="1:8" ht="19.5" x14ac:dyDescent="0.4">
      <c r="A356" s="43"/>
      <c r="B356" s="200"/>
      <c r="C356" s="41"/>
      <c r="D356" s="41"/>
      <c r="E356" s="41"/>
      <c r="F356" s="41"/>
      <c r="G356" s="41"/>
      <c r="H356" s="41"/>
    </row>
    <row r="357" spans="1:8" ht="19.5" x14ac:dyDescent="0.4">
      <c r="A357" s="43"/>
      <c r="B357" s="200"/>
      <c r="C357" s="41"/>
      <c r="D357" s="41"/>
      <c r="E357" s="41"/>
      <c r="F357" s="41"/>
      <c r="G357" s="41"/>
      <c r="H357" s="41"/>
    </row>
    <row r="358" spans="1:8" ht="19.5" x14ac:dyDescent="0.4">
      <c r="A358" s="43"/>
      <c r="B358" s="200"/>
      <c r="C358" s="41"/>
      <c r="D358" s="41"/>
      <c r="E358" s="41"/>
      <c r="F358" s="41"/>
      <c r="G358" s="41"/>
      <c r="H358" s="41"/>
    </row>
    <row r="359" spans="1:8" ht="19.5" x14ac:dyDescent="0.4">
      <c r="A359" s="43"/>
      <c r="B359" s="200"/>
      <c r="C359" s="41"/>
      <c r="D359" s="41"/>
      <c r="E359" s="41"/>
      <c r="F359" s="41"/>
      <c r="G359" s="41"/>
      <c r="H359" s="41"/>
    </row>
    <row r="360" spans="1:8" ht="19.5" x14ac:dyDescent="0.4">
      <c r="A360" s="43"/>
      <c r="B360" s="200"/>
      <c r="C360" s="41"/>
      <c r="D360" s="41"/>
      <c r="E360" s="41"/>
      <c r="F360" s="41"/>
      <c r="G360" s="41"/>
      <c r="H360" s="41"/>
    </row>
    <row r="361" spans="1:8" ht="19.5" x14ac:dyDescent="0.4">
      <c r="A361" s="43"/>
      <c r="B361" s="200"/>
      <c r="C361" s="41"/>
      <c r="D361" s="41"/>
      <c r="E361" s="41"/>
      <c r="F361" s="41"/>
      <c r="G361" s="41"/>
      <c r="H361" s="41"/>
    </row>
    <row r="362" spans="1:8" ht="19.5" x14ac:dyDescent="0.4">
      <c r="A362" s="43"/>
      <c r="B362" s="200"/>
      <c r="C362" s="41"/>
      <c r="D362" s="41"/>
      <c r="E362" s="41"/>
      <c r="F362" s="41"/>
      <c r="G362" s="41"/>
      <c r="H362" s="41"/>
    </row>
    <row r="363" spans="1:8" ht="19.5" x14ac:dyDescent="0.4">
      <c r="A363" s="43"/>
      <c r="B363" s="200"/>
      <c r="C363" s="41"/>
      <c r="D363" s="41"/>
      <c r="E363" s="41"/>
      <c r="F363" s="41"/>
      <c r="G363" s="41"/>
      <c r="H363" s="41"/>
    </row>
    <row r="364" spans="1:8" ht="19.5" x14ac:dyDescent="0.4">
      <c r="A364" s="43"/>
      <c r="B364" s="200"/>
      <c r="C364" s="41"/>
      <c r="D364" s="41"/>
      <c r="E364" s="41"/>
      <c r="F364" s="41"/>
      <c r="G364" s="41"/>
      <c r="H364" s="41"/>
    </row>
    <row r="365" spans="1:8" ht="19.5" x14ac:dyDescent="0.4">
      <c r="A365" s="43"/>
      <c r="B365" s="200"/>
      <c r="C365" s="41"/>
      <c r="D365" s="41"/>
      <c r="E365" s="41"/>
      <c r="F365" s="41"/>
      <c r="G365" s="41"/>
      <c r="H365" s="41"/>
    </row>
    <row r="366" spans="1:8" ht="19.5" x14ac:dyDescent="0.4">
      <c r="A366" s="43"/>
      <c r="B366" s="200"/>
      <c r="C366" s="41"/>
      <c r="D366" s="41"/>
      <c r="E366" s="41"/>
      <c r="F366" s="41"/>
      <c r="G366" s="41"/>
      <c r="H366" s="41"/>
    </row>
    <row r="367" spans="1:8" ht="19.5" x14ac:dyDescent="0.4">
      <c r="A367" s="43"/>
      <c r="B367" s="200"/>
      <c r="C367" s="41"/>
      <c r="D367" s="41"/>
      <c r="E367" s="41"/>
      <c r="F367" s="41"/>
      <c r="G367" s="41"/>
      <c r="H367" s="41"/>
    </row>
    <row r="368" spans="1:8" ht="19.5" x14ac:dyDescent="0.4">
      <c r="A368" s="43"/>
      <c r="B368" s="200"/>
      <c r="C368" s="41"/>
      <c r="D368" s="41"/>
      <c r="E368" s="41"/>
      <c r="F368" s="41"/>
      <c r="G368" s="41"/>
      <c r="H368" s="41"/>
    </row>
    <row r="369" spans="1:8" ht="19.5" x14ac:dyDescent="0.4">
      <c r="A369" s="43"/>
      <c r="B369" s="200"/>
      <c r="C369" s="41"/>
      <c r="D369" s="41"/>
      <c r="E369" s="41"/>
      <c r="F369" s="41"/>
      <c r="G369" s="41"/>
      <c r="H369" s="41"/>
    </row>
    <row r="370" spans="1:8" ht="19.5" x14ac:dyDescent="0.4">
      <c r="A370" s="43"/>
      <c r="B370" s="200"/>
      <c r="C370" s="41"/>
      <c r="D370" s="41"/>
      <c r="E370" s="41"/>
      <c r="F370" s="41"/>
      <c r="G370" s="41"/>
      <c r="H370" s="41"/>
    </row>
    <row r="371" spans="1:8" ht="19.5" x14ac:dyDescent="0.4">
      <c r="A371" s="43"/>
      <c r="B371" s="200"/>
      <c r="C371" s="41"/>
      <c r="D371" s="41"/>
      <c r="E371" s="41"/>
      <c r="F371" s="41"/>
      <c r="G371" s="41"/>
      <c r="H371" s="41"/>
    </row>
    <row r="372" spans="1:8" ht="19.5" x14ac:dyDescent="0.4">
      <c r="A372" s="43"/>
      <c r="B372" s="200"/>
      <c r="C372" s="41"/>
      <c r="D372" s="41"/>
      <c r="E372" s="41"/>
      <c r="F372" s="41"/>
      <c r="G372" s="41"/>
      <c r="H372" s="41"/>
    </row>
    <row r="373" spans="1:8" ht="19.5" x14ac:dyDescent="0.4">
      <c r="A373" s="43"/>
      <c r="B373" s="200"/>
      <c r="C373" s="41"/>
      <c r="D373" s="41"/>
      <c r="E373" s="41"/>
      <c r="F373" s="41"/>
      <c r="G373" s="41"/>
      <c r="H373" s="41"/>
    </row>
    <row r="374" spans="1:8" ht="19.5" x14ac:dyDescent="0.4">
      <c r="A374" s="43"/>
      <c r="B374" s="200"/>
      <c r="C374" s="41"/>
      <c r="D374" s="41"/>
      <c r="E374" s="41"/>
      <c r="F374" s="41"/>
      <c r="G374" s="41"/>
      <c r="H374" s="41"/>
    </row>
    <row r="375" spans="1:8" ht="19.5" x14ac:dyDescent="0.4">
      <c r="A375" s="43"/>
      <c r="B375" s="200"/>
      <c r="C375" s="41"/>
      <c r="D375" s="41"/>
      <c r="E375" s="41"/>
      <c r="F375" s="41"/>
      <c r="G375" s="41"/>
      <c r="H375" s="41"/>
    </row>
    <row r="376" spans="1:8" ht="19.5" x14ac:dyDescent="0.4">
      <c r="A376" s="43"/>
      <c r="B376" s="200"/>
      <c r="C376" s="41"/>
      <c r="D376" s="41"/>
      <c r="E376" s="41"/>
      <c r="F376" s="41"/>
      <c r="G376" s="41"/>
      <c r="H376" s="41"/>
    </row>
    <row r="377" spans="1:8" ht="19.5" x14ac:dyDescent="0.4">
      <c r="A377" s="43"/>
      <c r="B377" s="200"/>
      <c r="C377" s="41"/>
      <c r="D377" s="41"/>
      <c r="E377" s="41"/>
      <c r="F377" s="41"/>
      <c r="G377" s="41"/>
      <c r="H377" s="41"/>
    </row>
    <row r="378" spans="1:8" ht="19.5" x14ac:dyDescent="0.4">
      <c r="A378" s="43"/>
      <c r="B378" s="200"/>
      <c r="C378" s="41"/>
      <c r="D378" s="41"/>
      <c r="E378" s="41"/>
      <c r="F378" s="41"/>
      <c r="G378" s="41"/>
      <c r="H378" s="41"/>
    </row>
    <row r="379" spans="1:8" ht="19.5" x14ac:dyDescent="0.4">
      <c r="A379" s="43"/>
      <c r="B379" s="200"/>
      <c r="C379" s="41"/>
      <c r="D379" s="41"/>
      <c r="E379" s="41"/>
      <c r="F379" s="41"/>
      <c r="G379" s="41"/>
      <c r="H379" s="41"/>
    </row>
    <row r="380" spans="1:8" ht="19.5" x14ac:dyDescent="0.4">
      <c r="A380" s="43"/>
      <c r="B380" s="200"/>
      <c r="C380" s="41"/>
      <c r="D380" s="41"/>
      <c r="E380" s="41"/>
      <c r="F380" s="41"/>
      <c r="G380" s="41"/>
      <c r="H380" s="41"/>
    </row>
    <row r="381" spans="1:8" ht="19.5" x14ac:dyDescent="0.4">
      <c r="A381" s="43"/>
      <c r="B381" s="200"/>
      <c r="C381" s="41"/>
      <c r="D381" s="41"/>
      <c r="E381" s="41"/>
      <c r="F381" s="41"/>
      <c r="G381" s="41"/>
      <c r="H381" s="41"/>
    </row>
    <row r="382" spans="1:8" ht="19.5" x14ac:dyDescent="0.4">
      <c r="A382" s="43"/>
      <c r="B382" s="200"/>
      <c r="C382" s="41"/>
      <c r="D382" s="41"/>
      <c r="E382" s="41"/>
      <c r="F382" s="41"/>
      <c r="G382" s="41"/>
      <c r="H382" s="41"/>
    </row>
    <row r="383" spans="1:8" ht="19.5" x14ac:dyDescent="0.4">
      <c r="A383" s="43"/>
      <c r="B383" s="200"/>
      <c r="C383" s="41"/>
      <c r="D383" s="41"/>
      <c r="E383" s="41"/>
      <c r="F383" s="41"/>
      <c r="G383" s="41"/>
      <c r="H383" s="41"/>
    </row>
    <row r="384" spans="1:8" ht="19.5" x14ac:dyDescent="0.4">
      <c r="A384" s="43"/>
      <c r="B384" s="200"/>
      <c r="C384" s="41"/>
      <c r="D384" s="41"/>
      <c r="E384" s="41"/>
      <c r="F384" s="41"/>
      <c r="G384" s="41"/>
      <c r="H384" s="41"/>
    </row>
    <row r="385" spans="1:8" ht="19.5" x14ac:dyDescent="0.4">
      <c r="A385" s="43"/>
      <c r="B385" s="200"/>
      <c r="C385" s="41"/>
      <c r="D385" s="41"/>
      <c r="E385" s="41"/>
      <c r="F385" s="41"/>
      <c r="G385" s="41"/>
      <c r="H385" s="41"/>
    </row>
    <row r="386" spans="1:8" ht="19.5" x14ac:dyDescent="0.4">
      <c r="A386" s="43"/>
      <c r="B386" s="200"/>
      <c r="C386" s="41"/>
      <c r="D386" s="41"/>
      <c r="E386" s="41"/>
      <c r="F386" s="41"/>
      <c r="G386" s="41"/>
      <c r="H386" s="41"/>
    </row>
    <row r="387" spans="1:8" ht="19.5" x14ac:dyDescent="0.4">
      <c r="A387" s="43"/>
      <c r="B387" s="200"/>
      <c r="C387" s="41"/>
      <c r="D387" s="41"/>
      <c r="E387" s="41"/>
      <c r="F387" s="41"/>
      <c r="G387" s="41"/>
      <c r="H387" s="41"/>
    </row>
    <row r="388" spans="1:8" ht="19.5" x14ac:dyDescent="0.4">
      <c r="A388" s="43"/>
      <c r="B388" s="200"/>
      <c r="C388" s="41"/>
      <c r="D388" s="41"/>
      <c r="E388" s="41"/>
      <c r="F388" s="41"/>
      <c r="G388" s="41"/>
      <c r="H388" s="41"/>
    </row>
    <row r="389" spans="1:8" ht="19.5" x14ac:dyDescent="0.4">
      <c r="A389" s="43"/>
      <c r="B389" s="200"/>
      <c r="C389" s="41"/>
      <c r="D389" s="41"/>
      <c r="E389" s="41"/>
      <c r="F389" s="41"/>
      <c r="G389" s="41"/>
      <c r="H389" s="41"/>
    </row>
    <row r="390" spans="1:8" ht="19.5" x14ac:dyDescent="0.4">
      <c r="A390" s="43"/>
      <c r="B390" s="200"/>
      <c r="C390" s="41"/>
      <c r="D390" s="41"/>
      <c r="E390" s="41"/>
      <c r="F390" s="41"/>
      <c r="G390" s="41"/>
      <c r="H390" s="41"/>
    </row>
    <row r="391" spans="1:8" ht="19.5" x14ac:dyDescent="0.4">
      <c r="A391" s="43"/>
      <c r="B391" s="200"/>
      <c r="C391" s="41"/>
      <c r="D391" s="41"/>
      <c r="E391" s="41"/>
      <c r="F391" s="41"/>
      <c r="G391" s="41"/>
      <c r="H391" s="41"/>
    </row>
    <row r="392" spans="1:8" ht="19.5" x14ac:dyDescent="0.4">
      <c r="A392" s="43"/>
      <c r="B392" s="200"/>
      <c r="C392" s="41"/>
      <c r="D392" s="41"/>
      <c r="E392" s="41"/>
      <c r="F392" s="41"/>
      <c r="G392" s="41"/>
      <c r="H392" s="41"/>
    </row>
    <row r="393" spans="1:8" ht="19.5" x14ac:dyDescent="0.4">
      <c r="A393" s="43"/>
      <c r="B393" s="200"/>
      <c r="C393" s="41"/>
      <c r="D393" s="41"/>
      <c r="E393" s="41"/>
      <c r="F393" s="41"/>
      <c r="G393" s="41"/>
      <c r="H393" s="41"/>
    </row>
    <row r="394" spans="1:8" ht="19.5" x14ac:dyDescent="0.4">
      <c r="A394" s="43"/>
      <c r="B394" s="200"/>
      <c r="C394" s="41"/>
      <c r="D394" s="41"/>
      <c r="E394" s="41"/>
      <c r="F394" s="41"/>
      <c r="G394" s="41"/>
      <c r="H394" s="41"/>
    </row>
    <row r="395" spans="1:8" ht="19.5" x14ac:dyDescent="0.4">
      <c r="A395" s="43"/>
      <c r="B395" s="200"/>
      <c r="C395" s="41"/>
      <c r="D395" s="41"/>
      <c r="E395" s="41"/>
      <c r="F395" s="41"/>
      <c r="G395" s="41"/>
      <c r="H395" s="41"/>
    </row>
    <row r="396" spans="1:8" ht="19.5" x14ac:dyDescent="0.4">
      <c r="A396" s="43"/>
      <c r="B396" s="200"/>
      <c r="C396" s="41"/>
      <c r="D396" s="41"/>
      <c r="E396" s="41"/>
      <c r="F396" s="41"/>
      <c r="G396" s="41"/>
      <c r="H396" s="41"/>
    </row>
    <row r="397" spans="1:8" ht="19.5" x14ac:dyDescent="0.4">
      <c r="A397" s="43"/>
      <c r="B397" s="200"/>
      <c r="C397" s="41"/>
      <c r="D397" s="41"/>
      <c r="E397" s="41"/>
      <c r="F397" s="41"/>
      <c r="G397" s="41"/>
      <c r="H397" s="41"/>
    </row>
    <row r="398" spans="1:8" ht="19.5" x14ac:dyDescent="0.4">
      <c r="A398" s="43"/>
      <c r="B398" s="200"/>
      <c r="C398" s="41"/>
      <c r="D398" s="41"/>
      <c r="E398" s="41"/>
      <c r="F398" s="41"/>
      <c r="G398" s="41"/>
      <c r="H398" s="41"/>
    </row>
    <row r="399" spans="1:8" ht="19.5" x14ac:dyDescent="0.4">
      <c r="A399" s="43"/>
      <c r="B399" s="200"/>
      <c r="C399" s="41"/>
      <c r="D399" s="41"/>
      <c r="E399" s="41"/>
      <c r="F399" s="41"/>
      <c r="G399" s="41"/>
      <c r="H399" s="41"/>
    </row>
    <row r="400" spans="1:8" ht="19.5" x14ac:dyDescent="0.4">
      <c r="A400" s="43"/>
      <c r="B400" s="200"/>
      <c r="C400" s="41"/>
      <c r="D400" s="41"/>
      <c r="E400" s="41"/>
      <c r="F400" s="41"/>
      <c r="G400" s="41"/>
      <c r="H400" s="41"/>
    </row>
    <row r="401" spans="1:8" ht="19.5" x14ac:dyDescent="0.4">
      <c r="A401" s="43"/>
      <c r="B401" s="200"/>
      <c r="C401" s="41"/>
      <c r="D401" s="41"/>
      <c r="E401" s="41"/>
      <c r="F401" s="41"/>
      <c r="G401" s="41"/>
      <c r="H401" s="41"/>
    </row>
    <row r="402" spans="1:8" ht="19.5" x14ac:dyDescent="0.4">
      <c r="A402" s="43"/>
      <c r="B402" s="200"/>
      <c r="C402" s="41"/>
      <c r="D402" s="41"/>
      <c r="E402" s="41"/>
      <c r="F402" s="41"/>
      <c r="G402" s="41"/>
      <c r="H402" s="41"/>
    </row>
    <row r="403" spans="1:8" ht="19.5" x14ac:dyDescent="0.4">
      <c r="A403" s="43"/>
      <c r="B403" s="200"/>
      <c r="C403" s="41"/>
      <c r="D403" s="41"/>
      <c r="E403" s="41"/>
      <c r="F403" s="41"/>
      <c r="G403" s="41"/>
      <c r="H403" s="41"/>
    </row>
    <row r="404" spans="1:8" ht="19.5" x14ac:dyDescent="0.4">
      <c r="A404" s="43"/>
      <c r="B404" s="200"/>
      <c r="C404" s="41"/>
      <c r="D404" s="41"/>
      <c r="E404" s="41"/>
      <c r="F404" s="41"/>
      <c r="G404" s="41"/>
      <c r="H404" s="41"/>
    </row>
    <row r="405" spans="1:8" ht="19.5" x14ac:dyDescent="0.4">
      <c r="A405" s="43"/>
      <c r="B405" s="200"/>
      <c r="C405" s="41"/>
      <c r="D405" s="41"/>
      <c r="E405" s="41"/>
      <c r="F405" s="41"/>
      <c r="G405" s="41"/>
      <c r="H405" s="41"/>
    </row>
    <row r="406" spans="1:8" ht="19.5" x14ac:dyDescent="0.4">
      <c r="A406" s="43"/>
      <c r="B406" s="200"/>
      <c r="C406" s="41"/>
      <c r="D406" s="41"/>
      <c r="E406" s="41"/>
      <c r="F406" s="41"/>
      <c r="G406" s="41"/>
      <c r="H406" s="41"/>
    </row>
    <row r="407" spans="1:8" ht="19.5" x14ac:dyDescent="0.4">
      <c r="A407" s="43"/>
      <c r="B407" s="200"/>
      <c r="C407" s="41"/>
      <c r="D407" s="41"/>
      <c r="E407" s="41"/>
      <c r="F407" s="41"/>
      <c r="G407" s="41"/>
      <c r="H407" s="41"/>
    </row>
    <row r="408" spans="1:8" ht="19.5" x14ac:dyDescent="0.4">
      <c r="A408" s="43"/>
      <c r="B408" s="200"/>
      <c r="C408" s="41"/>
      <c r="D408" s="41"/>
      <c r="E408" s="41"/>
      <c r="F408" s="41"/>
      <c r="G408" s="41"/>
      <c r="H408" s="41"/>
    </row>
    <row r="409" spans="1:8" ht="19.5" x14ac:dyDescent="0.4">
      <c r="A409" s="43"/>
      <c r="B409" s="200"/>
      <c r="C409" s="41"/>
      <c r="D409" s="41"/>
      <c r="E409" s="41"/>
      <c r="F409" s="41"/>
      <c r="G409" s="41"/>
      <c r="H409" s="41"/>
    </row>
    <row r="410" spans="1:8" ht="19.5" x14ac:dyDescent="0.4">
      <c r="A410" s="43"/>
      <c r="B410" s="200"/>
      <c r="C410" s="41"/>
      <c r="D410" s="41"/>
      <c r="E410" s="41"/>
      <c r="F410" s="41"/>
      <c r="G410" s="41"/>
      <c r="H410" s="41"/>
    </row>
    <row r="411" spans="1:8" ht="19.5" x14ac:dyDescent="0.4">
      <c r="A411" s="43"/>
      <c r="B411" s="200"/>
      <c r="C411" s="41"/>
      <c r="D411" s="41"/>
      <c r="E411" s="41"/>
      <c r="F411" s="41"/>
      <c r="G411" s="41"/>
      <c r="H411" s="41"/>
    </row>
    <row r="412" spans="1:8" ht="19.5" x14ac:dyDescent="0.4">
      <c r="A412" s="43"/>
      <c r="B412" s="200"/>
      <c r="C412" s="41"/>
      <c r="D412" s="41"/>
      <c r="E412" s="41"/>
      <c r="F412" s="41"/>
      <c r="G412" s="41"/>
      <c r="H412" s="41"/>
    </row>
    <row r="413" spans="1:8" ht="19.5" x14ac:dyDescent="0.4">
      <c r="A413" s="43"/>
      <c r="B413" s="200"/>
      <c r="C413" s="41"/>
      <c r="D413" s="41"/>
      <c r="E413" s="41"/>
      <c r="F413" s="41"/>
      <c r="G413" s="41"/>
      <c r="H413" s="41"/>
    </row>
    <row r="414" spans="1:8" ht="19.5" x14ac:dyDescent="0.4">
      <c r="A414" s="43"/>
      <c r="B414" s="200"/>
      <c r="C414" s="41"/>
      <c r="D414" s="41"/>
      <c r="E414" s="41"/>
      <c r="F414" s="41"/>
      <c r="G414" s="41"/>
      <c r="H414" s="41"/>
    </row>
    <row r="415" spans="1:8" ht="19.5" x14ac:dyDescent="0.4">
      <c r="A415" s="43"/>
      <c r="B415" s="200"/>
      <c r="C415" s="41"/>
      <c r="D415" s="41"/>
      <c r="E415" s="41"/>
      <c r="F415" s="41"/>
      <c r="G415" s="41"/>
      <c r="H415" s="41"/>
    </row>
    <row r="416" spans="1:8" ht="19.5" x14ac:dyDescent="0.4">
      <c r="A416" s="43"/>
      <c r="B416" s="200"/>
      <c r="C416" s="41"/>
      <c r="D416" s="41"/>
      <c r="E416" s="41"/>
      <c r="F416" s="41"/>
      <c r="G416" s="41"/>
      <c r="H416" s="41"/>
    </row>
    <row r="417" spans="1:8" ht="19.5" x14ac:dyDescent="0.4">
      <c r="A417" s="43"/>
      <c r="B417" s="200"/>
      <c r="C417" s="41"/>
      <c r="D417" s="41"/>
      <c r="E417" s="41"/>
      <c r="F417" s="41"/>
      <c r="G417" s="41"/>
      <c r="H417" s="41"/>
    </row>
    <row r="418" spans="1:8" ht="19.5" x14ac:dyDescent="0.4">
      <c r="A418" s="43"/>
      <c r="B418" s="200"/>
      <c r="C418" s="41"/>
      <c r="D418" s="41"/>
      <c r="E418" s="41"/>
      <c r="F418" s="41"/>
      <c r="G418" s="41"/>
      <c r="H418" s="41"/>
    </row>
    <row r="419" spans="1:8" ht="19.5" x14ac:dyDescent="0.4">
      <c r="A419" s="43"/>
      <c r="B419" s="200"/>
      <c r="C419" s="41"/>
      <c r="D419" s="41"/>
      <c r="E419" s="41"/>
      <c r="F419" s="41"/>
      <c r="G419" s="41"/>
      <c r="H419" s="41"/>
    </row>
    <row r="420" spans="1:8" ht="19.5" x14ac:dyDescent="0.4">
      <c r="A420" s="43"/>
      <c r="B420" s="200"/>
      <c r="C420" s="41"/>
      <c r="D420" s="41"/>
      <c r="E420" s="41"/>
      <c r="F420" s="41"/>
      <c r="G420" s="41"/>
      <c r="H420" s="41"/>
    </row>
    <row r="421" spans="1:8" ht="19.5" x14ac:dyDescent="0.4">
      <c r="A421" s="43"/>
      <c r="B421" s="200"/>
      <c r="C421" s="41"/>
      <c r="D421" s="41"/>
      <c r="E421" s="41"/>
      <c r="F421" s="41"/>
      <c r="G421" s="41"/>
      <c r="H421" s="41"/>
    </row>
    <row r="422" spans="1:8" ht="19.5" x14ac:dyDescent="0.4">
      <c r="A422" s="43"/>
      <c r="B422" s="200"/>
      <c r="C422" s="41"/>
      <c r="D422" s="41"/>
      <c r="E422" s="41"/>
      <c r="F422" s="41"/>
      <c r="G422" s="41"/>
      <c r="H422" s="41"/>
    </row>
    <row r="423" spans="1:8" ht="19.5" x14ac:dyDescent="0.4">
      <c r="A423" s="43"/>
      <c r="B423" s="200"/>
      <c r="C423" s="41"/>
      <c r="D423" s="41"/>
      <c r="E423" s="41"/>
      <c r="F423" s="41"/>
      <c r="G423" s="41"/>
      <c r="H423" s="41"/>
    </row>
    <row r="424" spans="1:8" ht="19.5" x14ac:dyDescent="0.4">
      <c r="A424" s="43"/>
      <c r="B424" s="200"/>
      <c r="C424" s="41"/>
      <c r="D424" s="41"/>
      <c r="E424" s="41"/>
      <c r="F424" s="41"/>
      <c r="G424" s="41"/>
      <c r="H424" s="41"/>
    </row>
    <row r="425" spans="1:8" ht="19.5" x14ac:dyDescent="0.4">
      <c r="A425" s="43"/>
      <c r="B425" s="200"/>
      <c r="C425" s="41"/>
      <c r="D425" s="41"/>
      <c r="E425" s="41"/>
      <c r="F425" s="41"/>
      <c r="G425" s="41"/>
      <c r="H425" s="41"/>
    </row>
    <row r="426" spans="1:8" ht="19.5" x14ac:dyDescent="0.4">
      <c r="A426" s="43"/>
      <c r="B426" s="200"/>
      <c r="C426" s="41"/>
      <c r="D426" s="41"/>
      <c r="E426" s="41"/>
      <c r="F426" s="41"/>
      <c r="G426" s="41"/>
      <c r="H426" s="41"/>
    </row>
    <row r="427" spans="1:8" ht="19.5" x14ac:dyDescent="0.4">
      <c r="A427" s="43"/>
      <c r="B427" s="200"/>
      <c r="C427" s="41"/>
      <c r="D427" s="41"/>
      <c r="E427" s="41"/>
      <c r="F427" s="41"/>
      <c r="G427" s="41"/>
      <c r="H427" s="41"/>
    </row>
    <row r="428" spans="1:8" ht="19.5" x14ac:dyDescent="0.4">
      <c r="A428" s="43"/>
      <c r="B428" s="200"/>
      <c r="C428" s="41"/>
      <c r="D428" s="41"/>
      <c r="E428" s="41"/>
      <c r="F428" s="41"/>
      <c r="G428" s="41"/>
      <c r="H428" s="41"/>
    </row>
    <row r="429" spans="1:8" ht="19.5" x14ac:dyDescent="0.4">
      <c r="A429" s="43"/>
      <c r="B429" s="200"/>
      <c r="C429" s="41"/>
      <c r="D429" s="41"/>
      <c r="E429" s="41"/>
      <c r="F429" s="41"/>
      <c r="G429" s="41"/>
      <c r="H429" s="41"/>
    </row>
    <row r="430" spans="1:8" ht="19.5" x14ac:dyDescent="0.4">
      <c r="A430" s="43"/>
      <c r="B430" s="200"/>
      <c r="C430" s="41"/>
      <c r="D430" s="41"/>
      <c r="E430" s="41"/>
      <c r="F430" s="41"/>
      <c r="G430" s="41"/>
      <c r="H430" s="41"/>
    </row>
    <row r="431" spans="1:8" ht="19.5" x14ac:dyDescent="0.4">
      <c r="A431" s="43"/>
      <c r="B431" s="200"/>
      <c r="C431" s="41"/>
      <c r="D431" s="41"/>
      <c r="E431" s="41"/>
      <c r="F431" s="41"/>
      <c r="G431" s="41"/>
      <c r="H431" s="41"/>
    </row>
    <row r="432" spans="1:8" ht="19.5" x14ac:dyDescent="0.4">
      <c r="A432" s="43"/>
      <c r="B432" s="200"/>
      <c r="C432" s="41"/>
      <c r="D432" s="41"/>
      <c r="E432" s="41"/>
      <c r="F432" s="41"/>
      <c r="G432" s="41"/>
      <c r="H432" s="41"/>
    </row>
    <row r="433" spans="1:8" ht="19.5" x14ac:dyDescent="0.4">
      <c r="A433" s="43"/>
      <c r="B433" s="200"/>
      <c r="C433" s="41"/>
      <c r="D433" s="41"/>
      <c r="E433" s="41"/>
      <c r="F433" s="41"/>
      <c r="G433" s="41"/>
      <c r="H433" s="41"/>
    </row>
    <row r="434" spans="1:8" ht="19.5" x14ac:dyDescent="0.4">
      <c r="A434" s="43"/>
      <c r="B434" s="200"/>
      <c r="C434" s="41"/>
      <c r="D434" s="41"/>
      <c r="E434" s="41"/>
      <c r="F434" s="41"/>
      <c r="G434" s="41"/>
      <c r="H434" s="41"/>
    </row>
    <row r="435" spans="1:8" ht="19.5" x14ac:dyDescent="0.4">
      <c r="A435" s="43"/>
      <c r="B435" s="200"/>
      <c r="C435" s="41"/>
      <c r="D435" s="41"/>
      <c r="E435" s="41"/>
      <c r="F435" s="41"/>
      <c r="G435" s="41"/>
      <c r="H435" s="41"/>
    </row>
    <row r="436" spans="1:8" ht="19.5" x14ac:dyDescent="0.4">
      <c r="A436" s="43"/>
      <c r="B436" s="200"/>
      <c r="C436" s="41"/>
      <c r="D436" s="41"/>
      <c r="E436" s="41"/>
      <c r="F436" s="41"/>
      <c r="G436" s="41"/>
      <c r="H436" s="41"/>
    </row>
    <row r="437" spans="1:8" ht="19.5" x14ac:dyDescent="0.4">
      <c r="A437" s="43"/>
      <c r="B437" s="200"/>
      <c r="C437" s="41"/>
      <c r="D437" s="41"/>
      <c r="E437" s="41"/>
      <c r="F437" s="41"/>
      <c r="G437" s="41"/>
      <c r="H437" s="41"/>
    </row>
    <row r="438" spans="1:8" ht="19.5" x14ac:dyDescent="0.4">
      <c r="A438" s="43"/>
      <c r="B438" s="200"/>
      <c r="C438" s="41"/>
      <c r="D438" s="41"/>
      <c r="E438" s="41"/>
      <c r="F438" s="41"/>
      <c r="G438" s="41"/>
      <c r="H438" s="41"/>
    </row>
    <row r="439" spans="1:8" ht="19.5" x14ac:dyDescent="0.4">
      <c r="A439" s="43"/>
      <c r="B439" s="200"/>
      <c r="C439" s="41"/>
      <c r="D439" s="41"/>
      <c r="E439" s="41"/>
      <c r="F439" s="41"/>
      <c r="G439" s="41"/>
      <c r="H439" s="41"/>
    </row>
    <row r="440" spans="1:8" ht="19.5" x14ac:dyDescent="0.4">
      <c r="A440" s="43"/>
      <c r="B440" s="200"/>
      <c r="C440" s="41"/>
      <c r="D440" s="41"/>
      <c r="E440" s="41"/>
      <c r="F440" s="41"/>
      <c r="G440" s="41"/>
      <c r="H440" s="41"/>
    </row>
    <row r="441" spans="1:8" ht="19.5" x14ac:dyDescent="0.4">
      <c r="A441" s="43"/>
      <c r="B441" s="200"/>
      <c r="C441" s="41"/>
      <c r="D441" s="41"/>
      <c r="E441" s="41"/>
      <c r="F441" s="41"/>
      <c r="G441" s="41"/>
      <c r="H441" s="41"/>
    </row>
    <row r="442" spans="1:8" ht="19.5" x14ac:dyDescent="0.4">
      <c r="A442" s="43"/>
      <c r="B442" s="200"/>
      <c r="C442" s="41"/>
      <c r="D442" s="41"/>
      <c r="E442" s="41"/>
      <c r="F442" s="41"/>
      <c r="G442" s="41"/>
      <c r="H442" s="41"/>
    </row>
    <row r="443" spans="1:8" ht="19.5" x14ac:dyDescent="0.4">
      <c r="A443" s="43"/>
      <c r="B443" s="200"/>
      <c r="C443" s="41"/>
      <c r="D443" s="41"/>
      <c r="E443" s="41"/>
      <c r="F443" s="41"/>
      <c r="G443" s="41"/>
      <c r="H443" s="41"/>
    </row>
    <row r="444" spans="1:8" ht="19.5" x14ac:dyDescent="0.4">
      <c r="A444" s="43"/>
      <c r="B444" s="200"/>
      <c r="C444" s="41"/>
      <c r="D444" s="41"/>
      <c r="E444" s="41"/>
      <c r="F444" s="41"/>
      <c r="G444" s="41"/>
      <c r="H444" s="41"/>
    </row>
    <row r="445" spans="1:8" ht="19.5" x14ac:dyDescent="0.4">
      <c r="A445" s="43"/>
      <c r="B445" s="200"/>
      <c r="C445" s="41"/>
      <c r="D445" s="41"/>
      <c r="E445" s="41"/>
      <c r="F445" s="41"/>
      <c r="G445" s="41"/>
      <c r="H445" s="41"/>
    </row>
    <row r="446" spans="1:8" ht="19.5" x14ac:dyDescent="0.4">
      <c r="A446" s="43"/>
      <c r="B446" s="200"/>
      <c r="C446" s="41"/>
      <c r="D446" s="41"/>
      <c r="E446" s="41"/>
      <c r="F446" s="41"/>
      <c r="G446" s="41"/>
      <c r="H446" s="41"/>
    </row>
    <row r="447" spans="1:8" ht="19.5" x14ac:dyDescent="0.4">
      <c r="A447" s="43"/>
      <c r="B447" s="200"/>
      <c r="C447" s="41"/>
      <c r="D447" s="41"/>
      <c r="E447" s="41"/>
      <c r="F447" s="41"/>
      <c r="G447" s="41"/>
      <c r="H447" s="41"/>
    </row>
    <row r="448" spans="1:8" ht="19.5" x14ac:dyDescent="0.4">
      <c r="A448" s="43"/>
      <c r="B448" s="200"/>
      <c r="C448" s="41"/>
      <c r="D448" s="41"/>
      <c r="E448" s="41"/>
      <c r="F448" s="41"/>
      <c r="G448" s="41"/>
      <c r="H448" s="41"/>
    </row>
    <row r="449" spans="1:8" ht="19.5" x14ac:dyDescent="0.4">
      <c r="A449" s="43"/>
      <c r="B449" s="200"/>
      <c r="C449" s="41"/>
      <c r="D449" s="41"/>
      <c r="E449" s="41"/>
      <c r="F449" s="41"/>
      <c r="G449" s="41"/>
      <c r="H449" s="41"/>
    </row>
    <row r="450" spans="1:8" ht="19.5" x14ac:dyDescent="0.4">
      <c r="A450" s="43"/>
      <c r="B450" s="200"/>
      <c r="C450" s="41"/>
      <c r="D450" s="41"/>
      <c r="E450" s="41"/>
      <c r="F450" s="41"/>
      <c r="G450" s="41"/>
      <c r="H450" s="41"/>
    </row>
    <row r="451" spans="1:8" ht="19.5" x14ac:dyDescent="0.4">
      <c r="A451" s="43"/>
      <c r="B451" s="200"/>
      <c r="C451" s="41"/>
      <c r="D451" s="41"/>
      <c r="E451" s="41"/>
      <c r="F451" s="41"/>
      <c r="G451" s="41"/>
      <c r="H451" s="41"/>
    </row>
    <row r="452" spans="1:8" ht="19.5" x14ac:dyDescent="0.4">
      <c r="A452" s="43"/>
      <c r="B452" s="200"/>
      <c r="C452" s="41"/>
      <c r="D452" s="41"/>
      <c r="E452" s="41"/>
      <c r="F452" s="41"/>
      <c r="G452" s="41"/>
      <c r="H452" s="41"/>
    </row>
    <row r="453" spans="1:8" ht="19.5" x14ac:dyDescent="0.4">
      <c r="A453" s="43"/>
      <c r="B453" s="200"/>
      <c r="C453" s="41"/>
      <c r="D453" s="41"/>
      <c r="E453" s="41"/>
      <c r="F453" s="41"/>
      <c r="G453" s="41"/>
      <c r="H453" s="41"/>
    </row>
    <row r="454" spans="1:8" ht="19.5" x14ac:dyDescent="0.4">
      <c r="A454" s="43"/>
      <c r="B454" s="200"/>
      <c r="C454" s="41"/>
      <c r="D454" s="41"/>
      <c r="E454" s="41"/>
      <c r="F454" s="41"/>
      <c r="G454" s="41"/>
      <c r="H454" s="41"/>
    </row>
    <row r="455" spans="1:8" ht="19.5" x14ac:dyDescent="0.4">
      <c r="A455" s="43"/>
      <c r="B455" s="200"/>
      <c r="C455" s="41"/>
      <c r="D455" s="41"/>
      <c r="E455" s="41"/>
      <c r="F455" s="41"/>
      <c r="G455" s="41"/>
      <c r="H455" s="41"/>
    </row>
    <row r="456" spans="1:8" ht="19.5" x14ac:dyDescent="0.4">
      <c r="A456" s="43"/>
      <c r="B456" s="200"/>
      <c r="C456" s="41"/>
      <c r="D456" s="41"/>
      <c r="E456" s="41"/>
      <c r="F456" s="41"/>
      <c r="G456" s="41"/>
      <c r="H456" s="41"/>
    </row>
    <row r="457" spans="1:8" ht="19.5" x14ac:dyDescent="0.4">
      <c r="A457" s="43"/>
      <c r="B457" s="200"/>
      <c r="C457" s="41"/>
      <c r="D457" s="41"/>
      <c r="E457" s="41"/>
      <c r="F457" s="41"/>
      <c r="G457" s="41"/>
      <c r="H457" s="41"/>
    </row>
    <row r="458" spans="1:8" ht="19.5" x14ac:dyDescent="0.4">
      <c r="A458" s="43"/>
      <c r="B458" s="200"/>
      <c r="C458" s="41"/>
      <c r="D458" s="41"/>
      <c r="E458" s="41"/>
      <c r="F458" s="41"/>
      <c r="G458" s="41"/>
      <c r="H458" s="41"/>
    </row>
    <row r="459" spans="1:8" ht="19.5" x14ac:dyDescent="0.4">
      <c r="A459" s="43"/>
      <c r="B459" s="200"/>
      <c r="C459" s="41"/>
      <c r="D459" s="41"/>
      <c r="E459" s="41"/>
      <c r="F459" s="41"/>
      <c r="G459" s="41"/>
      <c r="H459" s="41"/>
    </row>
    <row r="460" spans="1:8" ht="19.5" x14ac:dyDescent="0.4">
      <c r="A460" s="43"/>
      <c r="B460" s="200"/>
      <c r="C460" s="41"/>
      <c r="D460" s="41"/>
      <c r="E460" s="41"/>
      <c r="F460" s="41"/>
      <c r="G460" s="41"/>
      <c r="H460" s="41"/>
    </row>
    <row r="461" spans="1:8" ht="19.5" x14ac:dyDescent="0.4">
      <c r="A461" s="43"/>
      <c r="B461" s="200"/>
      <c r="C461" s="41"/>
      <c r="D461" s="41"/>
      <c r="E461" s="41"/>
      <c r="F461" s="41"/>
      <c r="G461" s="41"/>
      <c r="H461" s="41"/>
    </row>
    <row r="462" spans="1:8" ht="19.5" x14ac:dyDescent="0.4">
      <c r="A462" s="43"/>
      <c r="B462" s="200"/>
      <c r="C462" s="41"/>
      <c r="D462" s="41"/>
      <c r="E462" s="41"/>
      <c r="F462" s="41"/>
      <c r="G462" s="41"/>
      <c r="H462" s="41"/>
    </row>
    <row r="463" spans="1:8" ht="19.5" x14ac:dyDescent="0.4">
      <c r="A463" s="43"/>
      <c r="B463" s="200"/>
      <c r="C463" s="41"/>
      <c r="D463" s="41"/>
      <c r="E463" s="41"/>
      <c r="F463" s="41"/>
      <c r="G463" s="41"/>
      <c r="H463" s="41"/>
    </row>
    <row r="464" spans="1:8" ht="19.5" x14ac:dyDescent="0.4">
      <c r="A464" s="43"/>
      <c r="B464" s="200"/>
      <c r="C464" s="41"/>
      <c r="D464" s="41"/>
      <c r="E464" s="41"/>
      <c r="F464" s="41"/>
      <c r="G464" s="41"/>
      <c r="H464" s="41"/>
    </row>
    <row r="465" spans="1:8" ht="19.5" x14ac:dyDescent="0.4">
      <c r="A465" s="43"/>
      <c r="B465" s="200"/>
      <c r="C465" s="41"/>
      <c r="D465" s="41"/>
      <c r="E465" s="41"/>
      <c r="F465" s="41"/>
      <c r="G465" s="41"/>
      <c r="H465" s="41"/>
    </row>
    <row r="466" spans="1:8" ht="19.5" x14ac:dyDescent="0.4">
      <c r="A466" s="43"/>
      <c r="B466" s="200"/>
      <c r="C466" s="41"/>
      <c r="D466" s="41"/>
      <c r="E466" s="41"/>
      <c r="F466" s="41"/>
      <c r="G466" s="41"/>
      <c r="H466" s="41"/>
    </row>
    <row r="467" spans="1:8" ht="19.5" x14ac:dyDescent="0.4">
      <c r="A467" s="43"/>
      <c r="B467" s="200"/>
      <c r="C467" s="41"/>
      <c r="D467" s="41"/>
      <c r="E467" s="41"/>
      <c r="F467" s="41"/>
      <c r="G467" s="41"/>
      <c r="H467" s="41"/>
    </row>
    <row r="468" spans="1:8" ht="19.5" x14ac:dyDescent="0.4">
      <c r="A468" s="43"/>
      <c r="B468" s="200"/>
      <c r="C468" s="41"/>
      <c r="D468" s="41"/>
      <c r="E468" s="41"/>
      <c r="F468" s="41"/>
      <c r="G468" s="41"/>
      <c r="H468" s="41"/>
    </row>
    <row r="469" spans="1:8" ht="19.5" x14ac:dyDescent="0.4">
      <c r="A469" s="43"/>
      <c r="B469" s="200"/>
      <c r="C469" s="41"/>
      <c r="D469" s="41"/>
      <c r="E469" s="41"/>
      <c r="F469" s="41"/>
      <c r="G469" s="41"/>
      <c r="H469" s="41"/>
    </row>
    <row r="470" spans="1:8" ht="19.5" x14ac:dyDescent="0.4">
      <c r="A470" s="43"/>
      <c r="B470" s="200"/>
      <c r="C470" s="41"/>
      <c r="D470" s="41"/>
      <c r="E470" s="41"/>
      <c r="F470" s="41"/>
      <c r="G470" s="41"/>
      <c r="H470" s="41"/>
    </row>
    <row r="471" spans="1:8" ht="19.5" x14ac:dyDescent="0.4">
      <c r="A471" s="43"/>
      <c r="B471" s="200"/>
      <c r="C471" s="41"/>
      <c r="D471" s="41"/>
      <c r="E471" s="41"/>
      <c r="F471" s="41"/>
      <c r="G471" s="41"/>
      <c r="H471" s="41"/>
    </row>
    <row r="472" spans="1:8" ht="19.5" x14ac:dyDescent="0.4">
      <c r="A472" s="43"/>
      <c r="B472" s="200"/>
      <c r="C472" s="41"/>
      <c r="D472" s="41"/>
      <c r="E472" s="41"/>
      <c r="F472" s="41"/>
      <c r="G472" s="41"/>
      <c r="H472" s="41"/>
    </row>
    <row r="473" spans="1:8" ht="19.5" x14ac:dyDescent="0.4">
      <c r="A473" s="43"/>
      <c r="B473" s="200"/>
      <c r="C473" s="41"/>
      <c r="D473" s="41"/>
      <c r="E473" s="41"/>
      <c r="F473" s="41"/>
      <c r="G473" s="41"/>
      <c r="H473" s="41"/>
    </row>
    <row r="474" spans="1:8" ht="19.5" x14ac:dyDescent="0.4">
      <c r="A474" s="43"/>
      <c r="B474" s="200"/>
      <c r="C474" s="41"/>
      <c r="D474" s="41"/>
      <c r="E474" s="41"/>
      <c r="F474" s="41"/>
      <c r="G474" s="41"/>
      <c r="H474" s="41"/>
    </row>
    <row r="475" spans="1:8" ht="19.5" x14ac:dyDescent="0.4">
      <c r="A475" s="43"/>
      <c r="B475" s="200"/>
      <c r="C475" s="41"/>
      <c r="D475" s="41"/>
      <c r="E475" s="41"/>
      <c r="F475" s="41"/>
      <c r="G475" s="41"/>
      <c r="H475" s="41"/>
    </row>
    <row r="476" spans="1:8" ht="19.5" x14ac:dyDescent="0.4">
      <c r="A476" s="43"/>
      <c r="B476" s="200"/>
      <c r="C476" s="41"/>
      <c r="D476" s="41"/>
      <c r="E476" s="41"/>
      <c r="F476" s="41"/>
      <c r="G476" s="41"/>
      <c r="H476" s="41"/>
    </row>
    <row r="477" spans="1:8" ht="19.5" x14ac:dyDescent="0.4">
      <c r="A477" s="43"/>
      <c r="B477" s="200"/>
      <c r="C477" s="41"/>
      <c r="D477" s="41"/>
      <c r="E477" s="41"/>
      <c r="F477" s="41"/>
      <c r="G477" s="41"/>
      <c r="H477" s="41"/>
    </row>
    <row r="478" spans="1:8" ht="19.5" x14ac:dyDescent="0.4">
      <c r="A478" s="43"/>
      <c r="B478" s="200"/>
      <c r="C478" s="41"/>
      <c r="D478" s="41"/>
      <c r="E478" s="41"/>
      <c r="F478" s="41"/>
      <c r="G478" s="41"/>
      <c r="H478" s="41"/>
    </row>
    <row r="479" spans="1:8" ht="19.5" x14ac:dyDescent="0.4">
      <c r="A479" s="43"/>
      <c r="B479" s="200"/>
      <c r="C479" s="41"/>
      <c r="D479" s="41"/>
      <c r="E479" s="41"/>
      <c r="F479" s="41"/>
      <c r="G479" s="41"/>
      <c r="H479" s="41"/>
    </row>
    <row r="480" spans="1:8" ht="19.5" x14ac:dyDescent="0.4">
      <c r="A480" s="43"/>
      <c r="B480" s="200"/>
      <c r="C480" s="41"/>
      <c r="D480" s="41"/>
      <c r="E480" s="41"/>
      <c r="F480" s="41"/>
      <c r="G480" s="41"/>
      <c r="H480" s="41"/>
    </row>
    <row r="481" spans="1:8" ht="19.5" x14ac:dyDescent="0.4">
      <c r="A481" s="43"/>
      <c r="B481" s="200"/>
      <c r="C481" s="41"/>
      <c r="D481" s="41"/>
      <c r="E481" s="41"/>
      <c r="F481" s="41"/>
      <c r="G481" s="41"/>
      <c r="H481" s="41"/>
    </row>
    <row r="482" spans="1:8" ht="19.5" x14ac:dyDescent="0.4">
      <c r="A482" s="43"/>
      <c r="B482" s="200"/>
      <c r="C482" s="41"/>
      <c r="D482" s="41"/>
      <c r="E482" s="41"/>
      <c r="F482" s="41"/>
      <c r="G482" s="41"/>
      <c r="H482" s="41"/>
    </row>
    <row r="483" spans="1:8" ht="19.5" x14ac:dyDescent="0.4">
      <c r="A483" s="43"/>
      <c r="B483" s="200"/>
      <c r="C483" s="41"/>
      <c r="D483" s="41"/>
      <c r="E483" s="41"/>
      <c r="F483" s="41"/>
      <c r="G483" s="41"/>
      <c r="H483" s="41"/>
    </row>
    <row r="484" spans="1:8" ht="19.5" x14ac:dyDescent="0.4">
      <c r="A484" s="43"/>
      <c r="B484" s="200"/>
      <c r="C484" s="41"/>
      <c r="D484" s="41"/>
      <c r="E484" s="41"/>
      <c r="F484" s="41"/>
      <c r="G484" s="41"/>
      <c r="H484" s="41"/>
    </row>
    <row r="485" spans="1:8" ht="19.5" x14ac:dyDescent="0.4">
      <c r="A485" s="43"/>
      <c r="B485" s="200"/>
      <c r="C485" s="41"/>
      <c r="D485" s="41"/>
      <c r="E485" s="41"/>
      <c r="F485" s="41"/>
      <c r="G485" s="41"/>
      <c r="H485" s="41"/>
    </row>
    <row r="486" spans="1:8" ht="19.5" x14ac:dyDescent="0.4">
      <c r="A486" s="43"/>
      <c r="B486" s="200"/>
      <c r="C486" s="41"/>
      <c r="D486" s="41"/>
      <c r="E486" s="41"/>
      <c r="F486" s="41"/>
      <c r="G486" s="41"/>
      <c r="H486" s="41"/>
    </row>
    <row r="487" spans="1:8" ht="19.5" x14ac:dyDescent="0.4">
      <c r="A487" s="43"/>
      <c r="B487" s="200"/>
      <c r="C487" s="41"/>
      <c r="D487" s="41"/>
      <c r="E487" s="41"/>
      <c r="F487" s="41"/>
      <c r="G487" s="41"/>
      <c r="H487" s="41"/>
    </row>
    <row r="488" spans="1:8" ht="19.5" x14ac:dyDescent="0.4">
      <c r="A488" s="43"/>
      <c r="B488" s="200"/>
      <c r="C488" s="41"/>
      <c r="D488" s="41"/>
      <c r="E488" s="41"/>
      <c r="F488" s="41"/>
      <c r="G488" s="41"/>
      <c r="H488" s="41"/>
    </row>
    <row r="489" spans="1:8" ht="19.5" x14ac:dyDescent="0.4">
      <c r="A489" s="43"/>
      <c r="B489" s="200"/>
      <c r="C489" s="41"/>
      <c r="D489" s="41"/>
      <c r="E489" s="41"/>
      <c r="F489" s="41"/>
      <c r="G489" s="41"/>
      <c r="H489" s="41"/>
    </row>
    <row r="490" spans="1:8" ht="19.5" x14ac:dyDescent="0.4">
      <c r="A490" s="43"/>
      <c r="B490" s="200"/>
      <c r="C490" s="41"/>
      <c r="D490" s="41"/>
      <c r="E490" s="41"/>
      <c r="F490" s="41"/>
      <c r="G490" s="41"/>
      <c r="H490" s="41"/>
    </row>
    <row r="491" spans="1:8" ht="19.5" x14ac:dyDescent="0.4">
      <c r="A491" s="43"/>
      <c r="B491" s="200"/>
      <c r="C491" s="41"/>
      <c r="D491" s="41"/>
      <c r="E491" s="41"/>
      <c r="F491" s="41"/>
      <c r="G491" s="41"/>
      <c r="H491" s="41"/>
    </row>
    <row r="492" spans="1:8" ht="19.5" x14ac:dyDescent="0.4">
      <c r="A492" s="43"/>
      <c r="B492" s="200"/>
      <c r="C492" s="41"/>
      <c r="D492" s="41"/>
      <c r="E492" s="41"/>
      <c r="F492" s="41"/>
      <c r="G492" s="41"/>
      <c r="H492" s="41"/>
    </row>
    <row r="493" spans="1:8" ht="19.5" x14ac:dyDescent="0.4">
      <c r="A493" s="43"/>
      <c r="B493" s="200"/>
      <c r="C493" s="41"/>
      <c r="D493" s="41"/>
      <c r="E493" s="41"/>
      <c r="F493" s="41"/>
      <c r="G493" s="41"/>
      <c r="H493" s="41"/>
    </row>
    <row r="494" spans="1:8" ht="19.5" x14ac:dyDescent="0.4">
      <c r="A494" s="43"/>
      <c r="B494" s="200"/>
      <c r="C494" s="41"/>
      <c r="D494" s="41"/>
      <c r="E494" s="41"/>
      <c r="F494" s="41"/>
      <c r="G494" s="41"/>
      <c r="H494" s="41"/>
    </row>
    <row r="495" spans="1:8" ht="19.5" x14ac:dyDescent="0.4">
      <c r="A495" s="43"/>
      <c r="B495" s="200"/>
      <c r="C495" s="41"/>
      <c r="D495" s="41"/>
      <c r="E495" s="41"/>
      <c r="F495" s="41"/>
      <c r="G495" s="41"/>
      <c r="H495" s="41"/>
    </row>
    <row r="496" spans="1:8" ht="19.5" x14ac:dyDescent="0.4">
      <c r="A496" s="43"/>
      <c r="B496" s="200"/>
      <c r="C496" s="41"/>
      <c r="D496" s="41"/>
      <c r="E496" s="41"/>
      <c r="F496" s="41"/>
      <c r="G496" s="41"/>
      <c r="H496" s="41"/>
    </row>
    <row r="497" spans="1:8" ht="19.5" x14ac:dyDescent="0.4">
      <c r="A497" s="43"/>
      <c r="B497" s="200"/>
      <c r="C497" s="41"/>
      <c r="D497" s="41"/>
      <c r="E497" s="41"/>
      <c r="F497" s="41"/>
      <c r="G497" s="41"/>
      <c r="H497" s="41"/>
    </row>
    <row r="498" spans="1:8" ht="19.5" x14ac:dyDescent="0.4">
      <c r="A498" s="43"/>
      <c r="B498" s="200"/>
      <c r="C498" s="41"/>
      <c r="D498" s="41"/>
      <c r="E498" s="41"/>
      <c r="F498" s="41"/>
      <c r="G498" s="41"/>
      <c r="H498" s="41"/>
    </row>
    <row r="499" spans="1:8" ht="19.5" x14ac:dyDescent="0.4">
      <c r="A499" s="43"/>
      <c r="B499" s="200"/>
      <c r="C499" s="41"/>
      <c r="D499" s="41"/>
      <c r="E499" s="41"/>
      <c r="F499" s="41"/>
      <c r="G499" s="41"/>
      <c r="H499" s="41"/>
    </row>
    <row r="500" spans="1:8" ht="19.5" x14ac:dyDescent="0.4">
      <c r="A500" s="43"/>
      <c r="B500" s="200"/>
      <c r="C500" s="41"/>
      <c r="D500" s="41"/>
      <c r="E500" s="41"/>
      <c r="F500" s="41"/>
      <c r="G500" s="41"/>
      <c r="H500" s="41"/>
    </row>
    <row r="501" spans="1:8" ht="19.5" x14ac:dyDescent="0.4">
      <c r="A501" s="43"/>
      <c r="B501" s="200"/>
      <c r="C501" s="41"/>
      <c r="D501" s="41"/>
      <c r="E501" s="41"/>
      <c r="F501" s="41"/>
      <c r="G501" s="41"/>
      <c r="H501" s="41"/>
    </row>
    <row r="502" spans="1:8" ht="19.5" x14ac:dyDescent="0.4">
      <c r="A502" s="43"/>
      <c r="B502" s="200"/>
      <c r="C502" s="41"/>
      <c r="D502" s="41"/>
      <c r="E502" s="41"/>
      <c r="F502" s="41"/>
      <c r="G502" s="41"/>
      <c r="H502" s="41"/>
    </row>
    <row r="503" spans="1:8" ht="19.5" x14ac:dyDescent="0.4">
      <c r="A503" s="43"/>
      <c r="B503" s="200"/>
      <c r="C503" s="41"/>
      <c r="D503" s="41"/>
      <c r="E503" s="41"/>
      <c r="F503" s="41"/>
      <c r="G503" s="41"/>
      <c r="H503" s="41"/>
    </row>
    <row r="504" spans="1:8" ht="19.5" x14ac:dyDescent="0.4">
      <c r="A504" s="43"/>
      <c r="B504" s="200"/>
      <c r="C504" s="41"/>
      <c r="D504" s="41"/>
      <c r="E504" s="41"/>
      <c r="F504" s="41"/>
      <c r="G504" s="41"/>
      <c r="H504" s="41"/>
    </row>
    <row r="505" spans="1:8" ht="19.5" x14ac:dyDescent="0.4">
      <c r="A505" s="43"/>
      <c r="B505" s="200"/>
      <c r="C505" s="41"/>
      <c r="D505" s="41"/>
      <c r="E505" s="41"/>
      <c r="F505" s="41"/>
      <c r="G505" s="41"/>
      <c r="H505" s="41"/>
    </row>
    <row r="506" spans="1:8" ht="19.5" x14ac:dyDescent="0.4">
      <c r="A506" s="43"/>
      <c r="B506" s="200"/>
      <c r="C506" s="41"/>
      <c r="D506" s="41"/>
      <c r="E506" s="41"/>
      <c r="F506" s="41"/>
      <c r="G506" s="41"/>
      <c r="H506" s="41"/>
    </row>
    <row r="507" spans="1:8" ht="19.5" x14ac:dyDescent="0.4">
      <c r="A507" s="43"/>
      <c r="B507" s="200"/>
      <c r="C507" s="41"/>
      <c r="D507" s="41"/>
      <c r="E507" s="41"/>
      <c r="F507" s="41"/>
      <c r="G507" s="41"/>
      <c r="H507" s="41"/>
    </row>
    <row r="508" spans="1:8" ht="19.5" x14ac:dyDescent="0.4">
      <c r="A508" s="43"/>
      <c r="B508" s="200"/>
      <c r="C508" s="41"/>
      <c r="D508" s="41"/>
      <c r="E508" s="41"/>
      <c r="F508" s="41"/>
      <c r="G508" s="41"/>
      <c r="H508" s="41"/>
    </row>
    <row r="509" spans="1:8" ht="19.5" x14ac:dyDescent="0.4">
      <c r="A509" s="43"/>
      <c r="B509" s="200"/>
      <c r="C509" s="41"/>
      <c r="D509" s="41"/>
      <c r="E509" s="41"/>
      <c r="F509" s="41"/>
      <c r="G509" s="41"/>
      <c r="H509" s="41"/>
    </row>
    <row r="510" spans="1:8" ht="19.5" x14ac:dyDescent="0.4">
      <c r="A510" s="43"/>
      <c r="B510" s="200"/>
      <c r="C510" s="41"/>
      <c r="D510" s="41"/>
      <c r="E510" s="41"/>
      <c r="F510" s="41"/>
      <c r="G510" s="41"/>
      <c r="H510" s="41"/>
    </row>
    <row r="511" spans="1:8" ht="19.5" x14ac:dyDescent="0.4">
      <c r="A511" s="43"/>
      <c r="B511" s="200"/>
      <c r="C511" s="41"/>
      <c r="D511" s="41"/>
      <c r="E511" s="41"/>
      <c r="F511" s="41"/>
      <c r="G511" s="41"/>
      <c r="H511" s="41"/>
    </row>
    <row r="512" spans="1:8" ht="19.5" x14ac:dyDescent="0.4">
      <c r="A512" s="43"/>
      <c r="B512" s="200"/>
      <c r="C512" s="41"/>
      <c r="D512" s="41"/>
      <c r="E512" s="41"/>
      <c r="F512" s="41"/>
      <c r="G512" s="41"/>
      <c r="H512" s="41"/>
    </row>
    <row r="513" spans="1:8" ht="19.5" x14ac:dyDescent="0.4">
      <c r="A513" s="43"/>
      <c r="B513" s="200"/>
      <c r="C513" s="41"/>
      <c r="D513" s="41"/>
      <c r="E513" s="41"/>
      <c r="F513" s="41"/>
      <c r="G513" s="41"/>
      <c r="H513" s="41"/>
    </row>
    <row r="514" spans="1:8" ht="19.5" x14ac:dyDescent="0.4">
      <c r="A514" s="43"/>
      <c r="B514" s="200"/>
      <c r="C514" s="41"/>
      <c r="D514" s="41"/>
      <c r="E514" s="41"/>
      <c r="F514" s="41"/>
      <c r="G514" s="41"/>
      <c r="H514" s="41"/>
    </row>
    <row r="515" spans="1:8" ht="19.5" x14ac:dyDescent="0.4">
      <c r="A515" s="43"/>
      <c r="B515" s="200"/>
      <c r="C515" s="41"/>
      <c r="D515" s="41"/>
      <c r="E515" s="41"/>
      <c r="F515" s="41"/>
      <c r="G515" s="41"/>
      <c r="H515" s="41"/>
    </row>
    <row r="516" spans="1:8" ht="19.5" x14ac:dyDescent="0.4">
      <c r="A516" s="43"/>
      <c r="B516" s="200"/>
      <c r="C516" s="41"/>
      <c r="D516" s="41"/>
      <c r="E516" s="41"/>
      <c r="F516" s="41"/>
      <c r="G516" s="41"/>
      <c r="H516" s="41"/>
    </row>
    <row r="517" spans="1:8" ht="19.5" x14ac:dyDescent="0.4">
      <c r="A517" s="43"/>
      <c r="B517" s="200"/>
      <c r="C517" s="41"/>
      <c r="D517" s="41"/>
      <c r="E517" s="41"/>
      <c r="F517" s="41"/>
      <c r="G517" s="41"/>
      <c r="H517" s="41"/>
    </row>
    <row r="518" spans="1:8" ht="19.5" x14ac:dyDescent="0.4">
      <c r="A518" s="43"/>
      <c r="B518" s="200"/>
      <c r="C518" s="41"/>
      <c r="D518" s="41"/>
      <c r="E518" s="41"/>
      <c r="F518" s="41"/>
      <c r="G518" s="41"/>
      <c r="H518" s="41"/>
    </row>
    <row r="519" spans="1:8" ht="19.5" x14ac:dyDescent="0.4">
      <c r="A519" s="43"/>
      <c r="B519" s="200"/>
      <c r="C519" s="41"/>
      <c r="D519" s="41"/>
      <c r="E519" s="41"/>
      <c r="F519" s="41"/>
      <c r="G519" s="41"/>
      <c r="H519" s="41"/>
    </row>
    <row r="520" spans="1:8" ht="19.5" x14ac:dyDescent="0.4">
      <c r="A520" s="43"/>
      <c r="B520" s="200"/>
      <c r="C520" s="41"/>
      <c r="D520" s="41"/>
      <c r="E520" s="41"/>
      <c r="F520" s="41"/>
      <c r="G520" s="41"/>
      <c r="H520" s="41"/>
    </row>
    <row r="521" spans="1:8" ht="19.5" x14ac:dyDescent="0.4">
      <c r="A521" s="43"/>
      <c r="B521" s="200"/>
      <c r="C521" s="41"/>
      <c r="D521" s="41"/>
      <c r="E521" s="41"/>
      <c r="F521" s="41"/>
      <c r="G521" s="41"/>
      <c r="H521" s="41"/>
    </row>
    <row r="522" spans="1:8" ht="19.5" x14ac:dyDescent="0.4">
      <c r="A522" s="43"/>
      <c r="B522" s="200"/>
      <c r="C522" s="41"/>
      <c r="D522" s="41"/>
      <c r="E522" s="41"/>
      <c r="F522" s="41"/>
      <c r="G522" s="41"/>
      <c r="H522" s="41"/>
    </row>
    <row r="523" spans="1:8" ht="19.5" x14ac:dyDescent="0.4">
      <c r="A523" s="43"/>
      <c r="B523" s="200"/>
      <c r="C523" s="41"/>
      <c r="D523" s="41"/>
      <c r="E523" s="41"/>
      <c r="F523" s="41"/>
      <c r="G523" s="41"/>
      <c r="H523" s="41"/>
    </row>
    <row r="524" spans="1:8" ht="19.5" x14ac:dyDescent="0.4">
      <c r="A524" s="43"/>
      <c r="B524" s="200"/>
      <c r="C524" s="41"/>
      <c r="D524" s="41"/>
      <c r="E524" s="41"/>
      <c r="F524" s="41"/>
      <c r="G524" s="41"/>
      <c r="H524" s="41"/>
    </row>
    <row r="525" spans="1:8" ht="19.5" x14ac:dyDescent="0.4">
      <c r="A525" s="43"/>
      <c r="B525" s="200"/>
      <c r="C525" s="41"/>
      <c r="D525" s="41"/>
      <c r="E525" s="41"/>
      <c r="F525" s="41"/>
      <c r="G525" s="41"/>
      <c r="H525" s="41"/>
    </row>
    <row r="526" spans="1:8" ht="19.5" x14ac:dyDescent="0.4">
      <c r="A526" s="43"/>
      <c r="B526" s="200"/>
      <c r="C526" s="41"/>
      <c r="D526" s="41"/>
      <c r="E526" s="41"/>
      <c r="F526" s="41"/>
      <c r="G526" s="41"/>
      <c r="H526" s="41"/>
    </row>
    <row r="527" spans="1:8" ht="19.5" x14ac:dyDescent="0.4">
      <c r="A527" s="43"/>
      <c r="B527" s="200"/>
      <c r="C527" s="41"/>
      <c r="D527" s="41"/>
      <c r="E527" s="41"/>
      <c r="F527" s="41"/>
      <c r="G527" s="41"/>
      <c r="H527" s="41"/>
    </row>
    <row r="528" spans="1:8" ht="19.5" x14ac:dyDescent="0.4">
      <c r="A528" s="43"/>
      <c r="B528" s="200"/>
      <c r="C528" s="41"/>
      <c r="D528" s="41"/>
      <c r="E528" s="41"/>
      <c r="F528" s="41"/>
      <c r="G528" s="41"/>
      <c r="H528" s="41"/>
    </row>
    <row r="529" spans="1:8" ht="19.5" x14ac:dyDescent="0.4">
      <c r="A529" s="43"/>
      <c r="B529" s="200"/>
      <c r="C529" s="41"/>
      <c r="D529" s="41"/>
      <c r="E529" s="41"/>
      <c r="F529" s="41"/>
      <c r="G529" s="41"/>
      <c r="H529" s="41"/>
    </row>
    <row r="530" spans="1:8" ht="19.5" x14ac:dyDescent="0.4">
      <c r="A530" s="43"/>
      <c r="B530" s="200"/>
      <c r="C530" s="41"/>
      <c r="D530" s="41"/>
      <c r="E530" s="41"/>
      <c r="F530" s="41"/>
      <c r="G530" s="41"/>
      <c r="H530" s="41"/>
    </row>
    <row r="531" spans="1:8" ht="19.5" x14ac:dyDescent="0.4">
      <c r="A531" s="43"/>
      <c r="B531" s="200"/>
      <c r="C531" s="41"/>
      <c r="D531" s="41"/>
      <c r="E531" s="41"/>
      <c r="F531" s="41"/>
      <c r="G531" s="41"/>
      <c r="H531" s="41"/>
    </row>
    <row r="532" spans="1:8" ht="19.5" x14ac:dyDescent="0.4">
      <c r="A532" s="43"/>
      <c r="B532" s="200"/>
      <c r="C532" s="41"/>
      <c r="D532" s="41"/>
      <c r="E532" s="41"/>
      <c r="F532" s="41"/>
      <c r="G532" s="41"/>
      <c r="H532" s="41"/>
    </row>
    <row r="533" spans="1:8" ht="19.5" x14ac:dyDescent="0.4">
      <c r="A533" s="43"/>
      <c r="B533" s="200"/>
      <c r="C533" s="41"/>
      <c r="D533" s="41"/>
      <c r="E533" s="41"/>
      <c r="F533" s="41"/>
      <c r="G533" s="41"/>
      <c r="H533" s="41"/>
    </row>
    <row r="534" spans="1:8" ht="19.5" x14ac:dyDescent="0.4">
      <c r="A534" s="43"/>
      <c r="B534" s="200"/>
      <c r="C534" s="41"/>
      <c r="D534" s="41"/>
      <c r="E534" s="41"/>
      <c r="F534" s="41"/>
      <c r="G534" s="41"/>
      <c r="H534" s="41"/>
    </row>
    <row r="535" spans="1:8" ht="19.5" x14ac:dyDescent="0.4">
      <c r="A535" s="43"/>
      <c r="B535" s="200"/>
      <c r="C535" s="41"/>
      <c r="D535" s="41"/>
      <c r="E535" s="41"/>
      <c r="F535" s="41"/>
      <c r="G535" s="41"/>
      <c r="H535" s="41"/>
    </row>
    <row r="536" spans="1:8" ht="19.5" x14ac:dyDescent="0.4">
      <c r="A536" s="43"/>
      <c r="B536" s="200"/>
      <c r="C536" s="41"/>
      <c r="D536" s="41"/>
      <c r="E536" s="41"/>
      <c r="F536" s="41"/>
      <c r="G536" s="41"/>
      <c r="H536" s="41"/>
    </row>
    <row r="537" spans="1:8" ht="19.5" x14ac:dyDescent="0.4">
      <c r="A537" s="43"/>
      <c r="B537" s="200"/>
      <c r="C537" s="41"/>
      <c r="D537" s="41"/>
      <c r="E537" s="41"/>
      <c r="F537" s="41"/>
      <c r="G537" s="41"/>
      <c r="H537" s="41"/>
    </row>
    <row r="538" spans="1:8" ht="19.5" x14ac:dyDescent="0.4">
      <c r="A538" s="43"/>
      <c r="B538" s="200"/>
      <c r="C538" s="41"/>
      <c r="D538" s="41"/>
      <c r="E538" s="41"/>
      <c r="F538" s="41"/>
      <c r="G538" s="41"/>
      <c r="H538" s="41"/>
    </row>
    <row r="539" spans="1:8" ht="19.5" x14ac:dyDescent="0.4">
      <c r="A539" s="43"/>
      <c r="B539" s="200"/>
      <c r="C539" s="41"/>
      <c r="D539" s="41"/>
      <c r="E539" s="41"/>
      <c r="F539" s="41"/>
      <c r="G539" s="41"/>
      <c r="H539" s="41"/>
    </row>
    <row r="540" spans="1:8" ht="19.5" x14ac:dyDescent="0.4">
      <c r="A540" s="43"/>
      <c r="B540" s="200"/>
      <c r="C540" s="41"/>
      <c r="D540" s="41"/>
      <c r="E540" s="41"/>
      <c r="F540" s="41"/>
      <c r="G540" s="41"/>
      <c r="H540" s="41"/>
    </row>
    <row r="541" spans="1:8" ht="19.5" x14ac:dyDescent="0.4">
      <c r="A541" s="43"/>
      <c r="B541" s="200"/>
      <c r="C541" s="41"/>
      <c r="D541" s="41"/>
      <c r="E541" s="41"/>
      <c r="F541" s="41"/>
      <c r="G541" s="41"/>
      <c r="H541" s="41"/>
    </row>
    <row r="542" spans="1:8" ht="19.5" x14ac:dyDescent="0.4">
      <c r="A542" s="43"/>
      <c r="B542" s="200"/>
      <c r="C542" s="41"/>
      <c r="D542" s="41"/>
      <c r="E542" s="41"/>
      <c r="F542" s="41"/>
      <c r="G542" s="41"/>
      <c r="H542" s="41"/>
    </row>
    <row r="543" spans="1:8" ht="19.5" x14ac:dyDescent="0.4">
      <c r="A543" s="43"/>
      <c r="B543" s="200"/>
      <c r="C543" s="41"/>
      <c r="D543" s="41"/>
      <c r="E543" s="41"/>
      <c r="F543" s="41"/>
      <c r="G543" s="41"/>
      <c r="H543" s="41"/>
    </row>
    <row r="544" spans="1:8" ht="19.5" x14ac:dyDescent="0.4">
      <c r="A544" s="43"/>
      <c r="B544" s="200"/>
      <c r="C544" s="41"/>
      <c r="D544" s="41"/>
      <c r="E544" s="41"/>
      <c r="F544" s="41"/>
      <c r="G544" s="41"/>
      <c r="H544" s="41"/>
    </row>
    <row r="545" spans="1:8" ht="19.5" x14ac:dyDescent="0.4">
      <c r="A545" s="43"/>
      <c r="B545" s="200"/>
      <c r="C545" s="41"/>
      <c r="D545" s="41"/>
      <c r="E545" s="41"/>
      <c r="F545" s="41"/>
      <c r="G545" s="41"/>
      <c r="H545" s="41"/>
    </row>
    <row r="546" spans="1:8" ht="19.5" x14ac:dyDescent="0.4">
      <c r="A546" s="43"/>
      <c r="B546" s="200"/>
      <c r="C546" s="41"/>
      <c r="D546" s="41"/>
      <c r="E546" s="41"/>
      <c r="F546" s="41"/>
      <c r="G546" s="41"/>
      <c r="H546" s="41"/>
    </row>
    <row r="547" spans="1:8" ht="19.5" x14ac:dyDescent="0.4">
      <c r="A547" s="43"/>
      <c r="B547" s="200"/>
      <c r="C547" s="41"/>
      <c r="D547" s="41"/>
      <c r="E547" s="41"/>
      <c r="F547" s="41"/>
      <c r="G547" s="41"/>
      <c r="H547" s="41"/>
    </row>
    <row r="548" spans="1:8" ht="19.5" x14ac:dyDescent="0.4">
      <c r="A548" s="43"/>
      <c r="B548" s="200"/>
      <c r="C548" s="41"/>
      <c r="D548" s="41"/>
      <c r="E548" s="41"/>
      <c r="F548" s="41"/>
      <c r="G548" s="41"/>
      <c r="H548" s="41"/>
    </row>
    <row r="549" spans="1:8" ht="19.5" x14ac:dyDescent="0.4">
      <c r="A549" s="43"/>
      <c r="B549" s="200"/>
      <c r="C549" s="41"/>
      <c r="D549" s="41"/>
      <c r="E549" s="41"/>
      <c r="F549" s="41"/>
      <c r="G549" s="41"/>
      <c r="H549" s="41"/>
    </row>
    <row r="550" spans="1:8" ht="19.5" x14ac:dyDescent="0.4">
      <c r="A550" s="43"/>
      <c r="B550" s="200"/>
      <c r="C550" s="41"/>
      <c r="D550" s="41"/>
      <c r="E550" s="41"/>
      <c r="F550" s="41"/>
      <c r="G550" s="41"/>
      <c r="H550" s="41"/>
    </row>
    <row r="551" spans="1:8" ht="19.5" x14ac:dyDescent="0.4">
      <c r="A551" s="43"/>
      <c r="B551" s="200"/>
      <c r="C551" s="41"/>
      <c r="D551" s="41"/>
      <c r="E551" s="41"/>
      <c r="F551" s="41"/>
      <c r="G551" s="41"/>
      <c r="H551" s="41"/>
    </row>
    <row r="552" spans="1:8" ht="19.5" x14ac:dyDescent="0.4">
      <c r="A552" s="43"/>
      <c r="B552" s="200"/>
      <c r="C552" s="41"/>
      <c r="D552" s="41"/>
      <c r="E552" s="41"/>
      <c r="F552" s="41"/>
      <c r="G552" s="41"/>
      <c r="H552" s="41"/>
    </row>
    <row r="553" spans="1:8" ht="19.5" x14ac:dyDescent="0.4">
      <c r="A553" s="43"/>
      <c r="B553" s="200"/>
      <c r="C553" s="41"/>
      <c r="D553" s="41"/>
      <c r="E553" s="41"/>
      <c r="F553" s="41"/>
      <c r="G553" s="41"/>
      <c r="H553" s="41"/>
    </row>
    <row r="554" spans="1:8" ht="19.5" x14ac:dyDescent="0.4">
      <c r="A554" s="43"/>
      <c r="B554" s="200"/>
      <c r="C554" s="41"/>
      <c r="D554" s="41"/>
      <c r="E554" s="41"/>
      <c r="F554" s="41"/>
      <c r="G554" s="41"/>
      <c r="H554" s="41"/>
    </row>
    <row r="555" spans="1:8" ht="19.5" x14ac:dyDescent="0.4">
      <c r="A555" s="43"/>
      <c r="B555" s="200"/>
      <c r="C555" s="41"/>
      <c r="D555" s="41"/>
      <c r="E555" s="41"/>
      <c r="F555" s="41"/>
      <c r="G555" s="41"/>
      <c r="H555" s="41"/>
    </row>
    <row r="556" spans="1:8" ht="19.5" x14ac:dyDescent="0.4">
      <c r="A556" s="43"/>
      <c r="B556" s="200"/>
      <c r="C556" s="41"/>
      <c r="D556" s="41"/>
      <c r="E556" s="41"/>
      <c r="F556" s="41"/>
      <c r="G556" s="41"/>
      <c r="H556" s="41"/>
    </row>
    <row r="557" spans="1:8" ht="19.5" x14ac:dyDescent="0.4">
      <c r="A557" s="43"/>
      <c r="B557" s="200"/>
      <c r="C557" s="41"/>
      <c r="D557" s="41"/>
      <c r="E557" s="41"/>
      <c r="F557" s="41"/>
      <c r="G557" s="41"/>
      <c r="H557" s="41"/>
    </row>
    <row r="558" spans="1:8" ht="19.5" x14ac:dyDescent="0.4">
      <c r="A558" s="43"/>
      <c r="B558" s="200"/>
      <c r="C558" s="41"/>
      <c r="D558" s="41"/>
      <c r="E558" s="41"/>
      <c r="F558" s="41"/>
      <c r="G558" s="41"/>
      <c r="H558" s="41"/>
    </row>
    <row r="559" spans="1:8" ht="19.5" x14ac:dyDescent="0.4">
      <c r="A559" s="43"/>
      <c r="B559" s="200"/>
      <c r="C559" s="41"/>
      <c r="D559" s="41"/>
      <c r="E559" s="41"/>
      <c r="F559" s="41"/>
      <c r="G559" s="41"/>
      <c r="H559" s="41"/>
    </row>
    <row r="560" spans="1:8" ht="19.5" x14ac:dyDescent="0.4">
      <c r="A560" s="43"/>
      <c r="B560" s="200"/>
      <c r="C560" s="41"/>
      <c r="D560" s="41"/>
      <c r="E560" s="41"/>
      <c r="F560" s="41"/>
      <c r="G560" s="41"/>
      <c r="H560" s="41"/>
    </row>
    <row r="561" spans="1:8" ht="19.5" x14ac:dyDescent="0.4">
      <c r="A561" s="43"/>
      <c r="B561" s="200"/>
      <c r="C561" s="41"/>
      <c r="D561" s="41"/>
      <c r="E561" s="41"/>
      <c r="F561" s="41"/>
      <c r="G561" s="41"/>
      <c r="H561" s="41"/>
    </row>
    <row r="562" spans="1:8" ht="19.5" x14ac:dyDescent="0.4">
      <c r="A562" s="43"/>
      <c r="B562" s="200"/>
      <c r="C562" s="41"/>
      <c r="D562" s="41"/>
      <c r="E562" s="41"/>
      <c r="F562" s="41"/>
      <c r="G562" s="41"/>
      <c r="H562" s="41"/>
    </row>
    <row r="563" spans="1:8" ht="19.5" x14ac:dyDescent="0.4">
      <c r="A563" s="43"/>
      <c r="B563" s="200"/>
      <c r="C563" s="41"/>
      <c r="D563" s="41"/>
      <c r="E563" s="41"/>
      <c r="F563" s="41"/>
      <c r="G563" s="41"/>
      <c r="H563" s="41"/>
    </row>
    <row r="564" spans="1:8" ht="19.5" x14ac:dyDescent="0.4">
      <c r="A564" s="43"/>
      <c r="B564" s="200"/>
      <c r="C564" s="41"/>
      <c r="D564" s="41"/>
      <c r="E564" s="41"/>
      <c r="F564" s="41"/>
      <c r="G564" s="41"/>
      <c r="H564" s="41"/>
    </row>
    <row r="565" spans="1:8" ht="19.5" x14ac:dyDescent="0.4">
      <c r="A565" s="43"/>
      <c r="B565" s="200"/>
      <c r="C565" s="41"/>
      <c r="D565" s="41"/>
      <c r="E565" s="41"/>
      <c r="F565" s="41"/>
      <c r="G565" s="41"/>
      <c r="H565" s="41"/>
    </row>
    <row r="566" spans="1:8" ht="19.5" x14ac:dyDescent="0.4">
      <c r="A566" s="43"/>
      <c r="B566" s="200"/>
      <c r="C566" s="41"/>
      <c r="D566" s="41"/>
      <c r="E566" s="41"/>
      <c r="F566" s="41"/>
      <c r="G566" s="41"/>
      <c r="H566" s="41"/>
    </row>
    <row r="567" spans="1:8" ht="19.5" x14ac:dyDescent="0.4">
      <c r="A567" s="43"/>
      <c r="B567" s="200"/>
      <c r="C567" s="41"/>
      <c r="D567" s="41"/>
      <c r="E567" s="41"/>
      <c r="F567" s="41"/>
      <c r="G567" s="41"/>
      <c r="H567" s="41"/>
    </row>
    <row r="568" spans="1:8" ht="19.5" x14ac:dyDescent="0.4">
      <c r="A568" s="43"/>
      <c r="B568" s="200"/>
      <c r="C568" s="41"/>
      <c r="D568" s="41"/>
      <c r="E568" s="41"/>
      <c r="F568" s="41"/>
      <c r="G568" s="41"/>
      <c r="H568" s="41"/>
    </row>
    <row r="569" spans="1:8" ht="19.5" x14ac:dyDescent="0.4">
      <c r="A569" s="43"/>
      <c r="B569" s="200"/>
      <c r="C569" s="41"/>
      <c r="D569" s="41"/>
      <c r="E569" s="41"/>
      <c r="F569" s="41"/>
      <c r="G569" s="41"/>
      <c r="H569" s="41"/>
    </row>
    <row r="570" spans="1:8" ht="19.5" x14ac:dyDescent="0.4">
      <c r="A570" s="43"/>
      <c r="B570" s="200"/>
      <c r="C570" s="41"/>
      <c r="D570" s="41"/>
      <c r="E570" s="41"/>
      <c r="F570" s="41"/>
      <c r="G570" s="41"/>
      <c r="H570" s="41"/>
    </row>
    <row r="571" spans="1:8" ht="19.5" x14ac:dyDescent="0.4">
      <c r="A571" s="43"/>
      <c r="B571" s="200"/>
      <c r="C571" s="41"/>
      <c r="D571" s="41"/>
      <c r="E571" s="41"/>
      <c r="F571" s="41"/>
      <c r="G571" s="41"/>
      <c r="H571" s="41"/>
    </row>
    <row r="572" spans="1:8" ht="19.5" x14ac:dyDescent="0.4">
      <c r="A572" s="43"/>
      <c r="B572" s="200"/>
      <c r="C572" s="41"/>
      <c r="D572" s="41"/>
      <c r="E572" s="41"/>
      <c r="F572" s="41"/>
      <c r="G572" s="41"/>
      <c r="H572" s="41"/>
    </row>
    <row r="573" spans="1:8" ht="19.5" x14ac:dyDescent="0.4">
      <c r="A573" s="43"/>
      <c r="B573" s="200"/>
      <c r="C573" s="41"/>
      <c r="D573" s="41"/>
      <c r="E573" s="41"/>
      <c r="F573" s="41"/>
      <c r="G573" s="41"/>
      <c r="H573" s="41"/>
    </row>
    <row r="574" spans="1:8" ht="19.5" x14ac:dyDescent="0.4">
      <c r="A574" s="43"/>
      <c r="B574" s="200"/>
      <c r="C574" s="41"/>
      <c r="D574" s="41"/>
      <c r="E574" s="41"/>
      <c r="F574" s="41"/>
      <c r="G574" s="41"/>
      <c r="H574" s="41"/>
    </row>
    <row r="575" spans="1:8" ht="19.5" x14ac:dyDescent="0.4">
      <c r="A575" s="43"/>
      <c r="B575" s="200"/>
      <c r="C575" s="41"/>
      <c r="D575" s="41"/>
      <c r="E575" s="41"/>
      <c r="F575" s="41"/>
      <c r="G575" s="41"/>
      <c r="H575" s="41"/>
    </row>
    <row r="576" spans="1:8" ht="19.5" x14ac:dyDescent="0.4">
      <c r="A576" s="43"/>
      <c r="B576" s="200"/>
      <c r="C576" s="41"/>
      <c r="D576" s="41"/>
      <c r="E576" s="41"/>
      <c r="F576" s="41"/>
      <c r="G576" s="41"/>
      <c r="H576" s="41"/>
    </row>
    <row r="577" spans="1:8" ht="19.5" x14ac:dyDescent="0.4">
      <c r="A577" s="43"/>
      <c r="B577" s="200"/>
      <c r="C577" s="41"/>
      <c r="D577" s="41"/>
      <c r="E577" s="41"/>
      <c r="F577" s="41"/>
      <c r="G577" s="41"/>
      <c r="H577" s="41"/>
    </row>
    <row r="578" spans="1:8" ht="19.5" x14ac:dyDescent="0.4">
      <c r="A578" s="43"/>
      <c r="B578" s="200"/>
      <c r="C578" s="41"/>
      <c r="D578" s="41"/>
      <c r="E578" s="41"/>
      <c r="F578" s="41"/>
      <c r="G578" s="41"/>
      <c r="H578" s="41"/>
    </row>
    <row r="579" spans="1:8" ht="19.5" x14ac:dyDescent="0.4">
      <c r="A579" s="43"/>
      <c r="B579" s="200"/>
      <c r="C579" s="41"/>
      <c r="D579" s="41"/>
      <c r="E579" s="41"/>
      <c r="F579" s="41"/>
      <c r="G579" s="41"/>
      <c r="H579" s="41"/>
    </row>
    <row r="580" spans="1:8" ht="19.5" x14ac:dyDescent="0.4">
      <c r="A580" s="43"/>
      <c r="B580" s="200"/>
      <c r="C580" s="41"/>
      <c r="D580" s="41"/>
      <c r="E580" s="41"/>
      <c r="F580" s="41"/>
      <c r="G580" s="41"/>
      <c r="H580" s="41"/>
    </row>
    <row r="581" spans="1:8" ht="19.5" x14ac:dyDescent="0.4">
      <c r="A581" s="43"/>
      <c r="B581" s="200"/>
      <c r="C581" s="41"/>
      <c r="D581" s="41"/>
      <c r="E581" s="41"/>
      <c r="F581" s="41"/>
      <c r="G581" s="41"/>
      <c r="H581" s="41"/>
    </row>
    <row r="582" spans="1:8" ht="19.5" x14ac:dyDescent="0.4">
      <c r="A582" s="43"/>
      <c r="B582" s="200"/>
      <c r="C582" s="41"/>
      <c r="D582" s="41"/>
      <c r="E582" s="41"/>
      <c r="F582" s="41"/>
      <c r="G582" s="41"/>
      <c r="H582" s="41"/>
    </row>
    <row r="583" spans="1:8" ht="19.5" x14ac:dyDescent="0.4">
      <c r="A583" s="43"/>
      <c r="B583" s="200"/>
      <c r="C583" s="41"/>
      <c r="D583" s="41"/>
      <c r="E583" s="41"/>
      <c r="F583" s="41"/>
      <c r="G583" s="41"/>
      <c r="H583" s="41"/>
    </row>
    <row r="584" spans="1:8" ht="19.5" x14ac:dyDescent="0.4">
      <c r="A584" s="43"/>
      <c r="B584" s="200"/>
      <c r="C584" s="41"/>
      <c r="D584" s="41"/>
      <c r="E584" s="41"/>
      <c r="F584" s="41"/>
      <c r="G584" s="41"/>
      <c r="H584" s="41"/>
    </row>
    <row r="585" spans="1:8" ht="19.5" x14ac:dyDescent="0.4">
      <c r="A585" s="43"/>
      <c r="B585" s="200"/>
      <c r="C585" s="41"/>
      <c r="D585" s="41"/>
      <c r="E585" s="41"/>
      <c r="F585" s="41"/>
      <c r="G585" s="41"/>
      <c r="H585" s="41"/>
    </row>
    <row r="586" spans="1:8" ht="19.5" x14ac:dyDescent="0.4">
      <c r="A586" s="43"/>
      <c r="B586" s="200"/>
      <c r="C586" s="41"/>
      <c r="D586" s="41"/>
      <c r="E586" s="41"/>
      <c r="F586" s="41"/>
      <c r="G586" s="41"/>
      <c r="H586" s="41"/>
    </row>
    <row r="587" spans="1:8" ht="19.5" x14ac:dyDescent="0.4">
      <c r="A587" s="43"/>
      <c r="B587" s="200"/>
      <c r="C587" s="41"/>
      <c r="D587" s="41"/>
      <c r="E587" s="41"/>
      <c r="F587" s="41"/>
      <c r="G587" s="41"/>
      <c r="H587" s="41"/>
    </row>
    <row r="588" spans="1:8" ht="19.5" x14ac:dyDescent="0.4">
      <c r="A588" s="43"/>
      <c r="B588" s="200"/>
      <c r="C588" s="41"/>
      <c r="D588" s="41"/>
      <c r="E588" s="41"/>
      <c r="F588" s="41"/>
      <c r="G588" s="41"/>
      <c r="H588" s="41"/>
    </row>
    <row r="589" spans="1:8" ht="19.5" x14ac:dyDescent="0.4">
      <c r="A589" s="43"/>
      <c r="B589" s="200"/>
      <c r="C589" s="41"/>
      <c r="D589" s="41"/>
      <c r="E589" s="41"/>
      <c r="F589" s="41"/>
      <c r="G589" s="41"/>
      <c r="H589" s="41"/>
    </row>
    <row r="590" spans="1:8" ht="19.5" x14ac:dyDescent="0.4">
      <c r="A590" s="43"/>
      <c r="B590" s="200"/>
      <c r="C590" s="41"/>
      <c r="D590" s="41"/>
      <c r="E590" s="41"/>
      <c r="F590" s="41"/>
      <c r="G590" s="41"/>
      <c r="H590" s="41"/>
    </row>
    <row r="591" spans="1:8" ht="19.5" x14ac:dyDescent="0.4">
      <c r="A591" s="43"/>
      <c r="B591" s="200"/>
      <c r="C591" s="41"/>
      <c r="D591" s="41"/>
      <c r="E591" s="41"/>
      <c r="F591" s="41"/>
      <c r="G591" s="41"/>
      <c r="H591" s="41"/>
    </row>
    <row r="592" spans="1:8" ht="19.5" x14ac:dyDescent="0.4">
      <c r="A592" s="43"/>
      <c r="B592" s="200"/>
      <c r="C592" s="41"/>
      <c r="D592" s="41"/>
      <c r="E592" s="41"/>
      <c r="F592" s="41"/>
      <c r="G592" s="41"/>
      <c r="H592" s="41"/>
    </row>
    <row r="593" spans="1:8" ht="19.5" x14ac:dyDescent="0.4">
      <c r="A593" s="43"/>
      <c r="B593" s="200"/>
      <c r="C593" s="41"/>
      <c r="D593" s="41"/>
      <c r="E593" s="41"/>
      <c r="F593" s="41"/>
      <c r="G593" s="41"/>
      <c r="H593" s="41"/>
    </row>
    <row r="594" spans="1:8" ht="19.5" x14ac:dyDescent="0.4">
      <c r="A594" s="43"/>
      <c r="B594" s="200"/>
      <c r="C594" s="41"/>
      <c r="D594" s="41"/>
      <c r="E594" s="41"/>
      <c r="F594" s="41"/>
      <c r="G594" s="41"/>
      <c r="H594" s="41"/>
    </row>
    <row r="595" spans="1:8" ht="19.5" x14ac:dyDescent="0.4">
      <c r="A595" s="43"/>
      <c r="B595" s="200"/>
      <c r="C595" s="41"/>
      <c r="D595" s="41"/>
      <c r="E595" s="41"/>
      <c r="F595" s="41"/>
      <c r="G595" s="41"/>
      <c r="H595" s="41"/>
    </row>
    <row r="596" spans="1:8" ht="19.5" x14ac:dyDescent="0.4">
      <c r="A596" s="43"/>
      <c r="B596" s="200"/>
      <c r="C596" s="41"/>
      <c r="D596" s="41"/>
      <c r="E596" s="41"/>
      <c r="F596" s="41"/>
      <c r="G596" s="41"/>
      <c r="H596" s="41"/>
    </row>
    <row r="597" spans="1:8" ht="19.5" x14ac:dyDescent="0.4">
      <c r="A597" s="43"/>
      <c r="B597" s="200"/>
      <c r="C597" s="41"/>
      <c r="D597" s="41"/>
      <c r="E597" s="41"/>
      <c r="F597" s="41"/>
      <c r="G597" s="41"/>
      <c r="H597" s="41"/>
    </row>
    <row r="598" spans="1:8" ht="19.5" x14ac:dyDescent="0.4">
      <c r="A598" s="43"/>
      <c r="B598" s="200"/>
      <c r="C598" s="41"/>
      <c r="D598" s="41"/>
      <c r="E598" s="41"/>
      <c r="F598" s="41"/>
      <c r="G598" s="41"/>
      <c r="H598" s="41"/>
    </row>
    <row r="599" spans="1:8" ht="19.5" x14ac:dyDescent="0.4">
      <c r="A599" s="43"/>
      <c r="B599" s="200"/>
      <c r="C599" s="41"/>
      <c r="D599" s="41"/>
      <c r="E599" s="41"/>
      <c r="F599" s="41"/>
      <c r="G599" s="41"/>
      <c r="H599" s="41"/>
    </row>
    <row r="600" spans="1:8" ht="19.5" x14ac:dyDescent="0.4">
      <c r="A600" s="43"/>
      <c r="B600" s="200"/>
      <c r="C600" s="41"/>
      <c r="D600" s="41"/>
      <c r="E600" s="41"/>
      <c r="F600" s="41"/>
      <c r="G600" s="41"/>
      <c r="H600" s="41"/>
    </row>
    <row r="601" spans="1:8" ht="19.5" x14ac:dyDescent="0.4">
      <c r="A601" s="43"/>
      <c r="B601" s="200"/>
      <c r="C601" s="41"/>
      <c r="D601" s="41"/>
      <c r="E601" s="41"/>
      <c r="F601" s="41"/>
      <c r="G601" s="41"/>
      <c r="H601" s="41"/>
    </row>
    <row r="602" spans="1:8" ht="19.5" x14ac:dyDescent="0.4">
      <c r="A602" s="43"/>
      <c r="B602" s="200"/>
      <c r="C602" s="41"/>
      <c r="D602" s="41"/>
      <c r="E602" s="41"/>
      <c r="F602" s="41"/>
      <c r="G602" s="41"/>
      <c r="H602" s="41"/>
    </row>
    <row r="603" spans="1:8" ht="19.5" x14ac:dyDescent="0.4">
      <c r="A603" s="43"/>
      <c r="B603" s="200"/>
      <c r="C603" s="41"/>
      <c r="D603" s="41"/>
      <c r="E603" s="41"/>
      <c r="F603" s="41"/>
      <c r="G603" s="41"/>
      <c r="H603" s="41"/>
    </row>
    <row r="604" spans="1:8" ht="19.5" x14ac:dyDescent="0.4">
      <c r="A604" s="43"/>
      <c r="B604" s="200"/>
      <c r="C604" s="41"/>
      <c r="D604" s="41"/>
      <c r="E604" s="41"/>
      <c r="F604" s="41"/>
      <c r="G604" s="41"/>
      <c r="H604" s="41"/>
    </row>
    <row r="605" spans="1:8" ht="19.5" x14ac:dyDescent="0.4">
      <c r="A605" s="43"/>
      <c r="B605" s="200"/>
      <c r="C605" s="41"/>
      <c r="D605" s="41"/>
      <c r="E605" s="41"/>
      <c r="F605" s="41"/>
      <c r="G605" s="41"/>
      <c r="H605" s="41"/>
    </row>
    <row r="606" spans="1:8" ht="19.5" x14ac:dyDescent="0.4">
      <c r="A606" s="43"/>
      <c r="B606" s="200"/>
      <c r="C606" s="41"/>
      <c r="D606" s="41"/>
      <c r="E606" s="41"/>
      <c r="F606" s="41"/>
      <c r="G606" s="41"/>
      <c r="H606" s="41"/>
    </row>
    <row r="607" spans="1:8" ht="19.5" x14ac:dyDescent="0.4">
      <c r="A607" s="43"/>
      <c r="B607" s="200"/>
      <c r="C607" s="41"/>
      <c r="D607" s="41"/>
      <c r="E607" s="41"/>
      <c r="F607" s="41"/>
      <c r="G607" s="41"/>
      <c r="H607" s="41"/>
    </row>
    <row r="608" spans="1:8" ht="19.5" x14ac:dyDescent="0.4">
      <c r="A608" s="43"/>
      <c r="B608" s="200"/>
      <c r="C608" s="41"/>
      <c r="D608" s="41"/>
      <c r="E608" s="41"/>
      <c r="F608" s="41"/>
      <c r="G608" s="41"/>
      <c r="H608" s="41"/>
    </row>
    <row r="609" spans="1:8" ht="19.5" x14ac:dyDescent="0.4">
      <c r="A609" s="43"/>
      <c r="B609" s="200"/>
      <c r="C609" s="41"/>
      <c r="D609" s="41"/>
      <c r="E609" s="41"/>
      <c r="F609" s="41"/>
      <c r="G609" s="41"/>
      <c r="H609" s="41"/>
    </row>
    <row r="610" spans="1:8" ht="19.5" x14ac:dyDescent="0.4">
      <c r="A610" s="43"/>
      <c r="B610" s="200"/>
      <c r="C610" s="41"/>
      <c r="D610" s="41"/>
      <c r="E610" s="41"/>
      <c r="F610" s="41"/>
      <c r="G610" s="41"/>
      <c r="H610" s="41"/>
    </row>
    <row r="611" spans="1:8" ht="19.5" x14ac:dyDescent="0.4">
      <c r="A611" s="43"/>
      <c r="B611" s="200"/>
      <c r="C611" s="41"/>
      <c r="D611" s="41"/>
      <c r="E611" s="41"/>
      <c r="F611" s="41"/>
      <c r="G611" s="41"/>
      <c r="H611" s="41"/>
    </row>
    <row r="612" spans="1:8" ht="19.5" x14ac:dyDescent="0.4">
      <c r="A612" s="43"/>
      <c r="B612" s="200"/>
      <c r="C612" s="41"/>
      <c r="D612" s="41"/>
      <c r="E612" s="41"/>
      <c r="F612" s="41"/>
      <c r="G612" s="41"/>
      <c r="H612" s="41"/>
    </row>
    <row r="613" spans="1:8" ht="19.5" x14ac:dyDescent="0.4">
      <c r="A613" s="43"/>
      <c r="B613" s="200"/>
      <c r="C613" s="41"/>
      <c r="D613" s="41"/>
      <c r="E613" s="41"/>
      <c r="F613" s="41"/>
      <c r="G613" s="41"/>
      <c r="H613" s="41"/>
    </row>
    <row r="614" spans="1:8" ht="19.5" x14ac:dyDescent="0.4">
      <c r="A614" s="43"/>
      <c r="B614" s="200"/>
      <c r="C614" s="41"/>
      <c r="D614" s="41"/>
      <c r="E614" s="41"/>
      <c r="F614" s="41"/>
      <c r="G614" s="41"/>
      <c r="H614" s="41"/>
    </row>
    <row r="615" spans="1:8" ht="19.5" x14ac:dyDescent="0.4">
      <c r="A615" s="43"/>
      <c r="B615" s="200"/>
      <c r="C615" s="41"/>
      <c r="D615" s="41"/>
      <c r="E615" s="41"/>
      <c r="F615" s="41"/>
      <c r="G615" s="41"/>
      <c r="H615" s="41"/>
    </row>
    <row r="616" spans="1:8" ht="19.5" x14ac:dyDescent="0.4">
      <c r="A616" s="43"/>
      <c r="B616" s="200"/>
      <c r="C616" s="41"/>
      <c r="D616" s="41"/>
      <c r="E616" s="41"/>
      <c r="F616" s="41"/>
      <c r="G616" s="41"/>
      <c r="H616" s="41"/>
    </row>
    <row r="617" spans="1:8" ht="19.5" x14ac:dyDescent="0.4">
      <c r="A617" s="43"/>
      <c r="B617" s="200"/>
      <c r="C617" s="41"/>
      <c r="D617" s="41"/>
      <c r="E617" s="41"/>
      <c r="F617" s="41"/>
      <c r="G617" s="41"/>
      <c r="H617" s="41"/>
    </row>
    <row r="618" spans="1:8" ht="19.5" x14ac:dyDescent="0.4">
      <c r="A618" s="43"/>
      <c r="B618" s="200"/>
      <c r="C618" s="41"/>
      <c r="D618" s="41"/>
      <c r="E618" s="41"/>
      <c r="F618" s="41"/>
      <c r="G618" s="41"/>
      <c r="H618" s="41"/>
    </row>
    <row r="619" spans="1:8" ht="19.5" x14ac:dyDescent="0.4">
      <c r="A619" s="43"/>
      <c r="B619" s="200"/>
      <c r="C619" s="41"/>
      <c r="D619" s="41"/>
      <c r="E619" s="41"/>
      <c r="F619" s="41"/>
      <c r="G619" s="41"/>
      <c r="H619" s="41"/>
    </row>
    <row r="620" spans="1:8" ht="19.5" x14ac:dyDescent="0.4">
      <c r="A620" s="43"/>
      <c r="B620" s="200"/>
      <c r="C620" s="41"/>
      <c r="D620" s="41"/>
      <c r="E620" s="41"/>
      <c r="F620" s="41"/>
      <c r="G620" s="41"/>
      <c r="H620" s="41"/>
    </row>
    <row r="621" spans="1:8" ht="19.5" x14ac:dyDescent="0.4">
      <c r="A621" s="43"/>
      <c r="B621" s="200"/>
      <c r="C621" s="41"/>
      <c r="D621" s="41"/>
      <c r="E621" s="41"/>
      <c r="F621" s="41"/>
      <c r="G621" s="41"/>
      <c r="H621" s="41"/>
    </row>
    <row r="622" spans="1:8" ht="19.5" x14ac:dyDescent="0.4">
      <c r="A622" s="43"/>
      <c r="B622" s="200"/>
      <c r="C622" s="41"/>
      <c r="D622" s="41"/>
      <c r="E622" s="41"/>
      <c r="F622" s="41"/>
      <c r="G622" s="41"/>
      <c r="H622" s="41"/>
    </row>
    <row r="623" spans="1:8" ht="19.5" x14ac:dyDescent="0.4">
      <c r="A623" s="43"/>
      <c r="B623" s="200"/>
      <c r="C623" s="41"/>
      <c r="D623" s="41"/>
      <c r="E623" s="41"/>
      <c r="F623" s="41"/>
      <c r="G623" s="41"/>
      <c r="H623" s="41"/>
    </row>
    <row r="624" spans="1:8" ht="19.5" x14ac:dyDescent="0.4">
      <c r="A624" s="43"/>
      <c r="B624" s="200"/>
      <c r="C624" s="41"/>
      <c r="D624" s="41"/>
      <c r="E624" s="41"/>
      <c r="F624" s="41"/>
      <c r="G624" s="41"/>
      <c r="H624" s="41"/>
    </row>
    <row r="625" spans="1:8" ht="19.5" x14ac:dyDescent="0.4">
      <c r="A625" s="43"/>
      <c r="B625" s="200"/>
      <c r="C625" s="41"/>
      <c r="D625" s="41"/>
      <c r="E625" s="41"/>
      <c r="F625" s="41"/>
      <c r="G625" s="41"/>
      <c r="H625" s="41"/>
    </row>
    <row r="626" spans="1:8" ht="19.5" x14ac:dyDescent="0.4">
      <c r="A626" s="43"/>
      <c r="B626" s="200"/>
      <c r="C626" s="41"/>
      <c r="D626" s="41"/>
      <c r="E626" s="41"/>
      <c r="F626" s="41"/>
      <c r="G626" s="41"/>
      <c r="H626" s="41"/>
    </row>
    <row r="627" spans="1:8" ht="19.5" x14ac:dyDescent="0.4">
      <c r="A627" s="43"/>
      <c r="B627" s="200"/>
      <c r="C627" s="41"/>
      <c r="D627" s="41"/>
      <c r="E627" s="41"/>
      <c r="F627" s="41"/>
      <c r="G627" s="41"/>
      <c r="H627" s="41"/>
    </row>
    <row r="628" spans="1:8" ht="19.5" x14ac:dyDescent="0.4">
      <c r="A628" s="43"/>
      <c r="B628" s="200"/>
      <c r="C628" s="41"/>
      <c r="D628" s="41"/>
      <c r="E628" s="41"/>
      <c r="F628" s="41"/>
      <c r="G628" s="41"/>
      <c r="H628" s="41"/>
    </row>
    <row r="629" spans="1:8" ht="19.5" x14ac:dyDescent="0.4">
      <c r="A629" s="43"/>
      <c r="B629" s="200"/>
      <c r="C629" s="41"/>
      <c r="D629" s="41"/>
      <c r="E629" s="41"/>
      <c r="F629" s="41"/>
      <c r="G629" s="41"/>
      <c r="H629" s="41"/>
    </row>
    <row r="630" spans="1:8" ht="19.5" x14ac:dyDescent="0.4">
      <c r="A630" s="43"/>
      <c r="B630" s="200"/>
      <c r="C630" s="41"/>
      <c r="D630" s="41"/>
      <c r="E630" s="41"/>
      <c r="F630" s="41"/>
      <c r="G630" s="41"/>
      <c r="H630" s="41"/>
    </row>
    <row r="631" spans="1:8" ht="19.5" x14ac:dyDescent="0.4">
      <c r="A631" s="43"/>
      <c r="B631" s="200"/>
      <c r="C631" s="41"/>
      <c r="D631" s="41"/>
      <c r="E631" s="41"/>
      <c r="F631" s="41"/>
      <c r="G631" s="41"/>
      <c r="H631" s="41"/>
    </row>
    <row r="632" spans="1:8" ht="19.5" x14ac:dyDescent="0.4">
      <c r="A632" s="43"/>
      <c r="B632" s="200"/>
      <c r="C632" s="41"/>
      <c r="D632" s="41"/>
      <c r="E632" s="41"/>
      <c r="F632" s="41"/>
      <c r="G632" s="41"/>
      <c r="H632" s="41"/>
    </row>
    <row r="633" spans="1:8" ht="19.5" x14ac:dyDescent="0.4">
      <c r="A633" s="43"/>
      <c r="B633" s="200"/>
      <c r="C633" s="41"/>
      <c r="D633" s="41"/>
      <c r="E633" s="41"/>
      <c r="F633" s="41"/>
      <c r="G633" s="41"/>
      <c r="H633" s="41"/>
    </row>
    <row r="634" spans="1:8" ht="19.5" x14ac:dyDescent="0.4">
      <c r="A634" s="43"/>
      <c r="B634" s="200"/>
      <c r="C634" s="41"/>
      <c r="D634" s="41"/>
      <c r="E634" s="41"/>
      <c r="F634" s="41"/>
      <c r="G634" s="41"/>
      <c r="H634" s="41"/>
    </row>
    <row r="635" spans="1:8" ht="19.5" x14ac:dyDescent="0.4">
      <c r="A635" s="43"/>
      <c r="B635" s="200"/>
      <c r="C635" s="41"/>
      <c r="D635" s="41"/>
      <c r="E635" s="41"/>
      <c r="F635" s="41"/>
      <c r="G635" s="41"/>
      <c r="H635" s="41"/>
    </row>
    <row r="636" spans="1:8" ht="19.5" x14ac:dyDescent="0.4">
      <c r="A636" s="43"/>
      <c r="B636" s="200"/>
      <c r="C636" s="41"/>
      <c r="D636" s="41"/>
      <c r="E636" s="41"/>
      <c r="F636" s="41"/>
      <c r="G636" s="41"/>
      <c r="H636" s="41"/>
    </row>
    <row r="637" spans="1:8" ht="19.5" x14ac:dyDescent="0.4">
      <c r="A637" s="43"/>
      <c r="B637" s="200"/>
      <c r="C637" s="41"/>
      <c r="D637" s="41"/>
      <c r="E637" s="41"/>
      <c r="F637" s="41"/>
      <c r="G637" s="41"/>
      <c r="H637" s="41"/>
    </row>
    <row r="638" spans="1:8" ht="19.5" x14ac:dyDescent="0.4">
      <c r="A638" s="43"/>
      <c r="B638" s="200"/>
      <c r="C638" s="41"/>
      <c r="D638" s="41"/>
      <c r="E638" s="41"/>
      <c r="F638" s="41"/>
      <c r="G638" s="41"/>
      <c r="H638" s="41"/>
    </row>
    <row r="639" spans="1:8" ht="19.5" x14ac:dyDescent="0.4">
      <c r="A639" s="43"/>
      <c r="B639" s="200"/>
      <c r="C639" s="41"/>
      <c r="D639" s="41"/>
      <c r="E639" s="41"/>
      <c r="F639" s="41"/>
      <c r="G639" s="41"/>
      <c r="H639" s="41"/>
    </row>
    <row r="640" spans="1:8" ht="19.5" x14ac:dyDescent="0.4">
      <c r="A640" s="43"/>
      <c r="B640" s="200"/>
      <c r="C640" s="41"/>
      <c r="D640" s="41"/>
      <c r="E640" s="41"/>
      <c r="F640" s="41"/>
      <c r="G640" s="41"/>
      <c r="H640" s="41"/>
    </row>
    <row r="641" spans="1:8" ht="19.5" x14ac:dyDescent="0.4">
      <c r="A641" s="43"/>
      <c r="B641" s="200"/>
      <c r="C641" s="41"/>
      <c r="D641" s="41"/>
      <c r="E641" s="41"/>
      <c r="F641" s="41"/>
      <c r="G641" s="41"/>
      <c r="H641" s="41"/>
    </row>
    <row r="642" spans="1:8" ht="19.5" x14ac:dyDescent="0.4">
      <c r="A642" s="43"/>
      <c r="B642" s="200"/>
      <c r="C642" s="41"/>
      <c r="D642" s="41"/>
      <c r="E642" s="41"/>
      <c r="F642" s="41"/>
      <c r="G642" s="41"/>
      <c r="H642" s="41"/>
    </row>
    <row r="643" spans="1:8" ht="19.5" x14ac:dyDescent="0.4">
      <c r="A643" s="43"/>
      <c r="B643" s="200"/>
      <c r="C643" s="41"/>
      <c r="D643" s="41"/>
      <c r="E643" s="41"/>
      <c r="F643" s="41"/>
      <c r="G643" s="41"/>
      <c r="H643" s="41"/>
    </row>
    <row r="644" spans="1:8" ht="19.5" x14ac:dyDescent="0.4">
      <c r="A644" s="43"/>
      <c r="B644" s="200"/>
      <c r="C644" s="41"/>
      <c r="D644" s="41"/>
      <c r="E644" s="41"/>
      <c r="F644" s="41"/>
      <c r="G644" s="41"/>
      <c r="H644" s="41"/>
    </row>
    <row r="645" spans="1:8" ht="19.5" x14ac:dyDescent="0.4">
      <c r="A645" s="43"/>
      <c r="B645" s="200"/>
      <c r="C645" s="41"/>
      <c r="D645" s="41"/>
      <c r="E645" s="41"/>
      <c r="F645" s="41"/>
      <c r="G645" s="41"/>
      <c r="H645" s="41"/>
    </row>
    <row r="646" spans="1:8" ht="19.5" x14ac:dyDescent="0.4">
      <c r="A646" s="43"/>
      <c r="B646" s="200"/>
      <c r="C646" s="41"/>
      <c r="D646" s="41"/>
      <c r="E646" s="41"/>
      <c r="F646" s="41"/>
      <c r="G646" s="41"/>
      <c r="H646" s="41"/>
    </row>
    <row r="647" spans="1:8" ht="19.5" x14ac:dyDescent="0.4">
      <c r="A647" s="43"/>
      <c r="B647" s="200"/>
      <c r="C647" s="41"/>
      <c r="D647" s="41"/>
      <c r="E647" s="41"/>
      <c r="F647" s="41"/>
      <c r="G647" s="41"/>
      <c r="H647" s="41"/>
    </row>
    <row r="648" spans="1:8" ht="19.5" x14ac:dyDescent="0.4">
      <c r="A648" s="43"/>
      <c r="B648" s="200"/>
      <c r="C648" s="41"/>
      <c r="D648" s="41"/>
      <c r="E648" s="41"/>
      <c r="F648" s="41"/>
      <c r="G648" s="41"/>
      <c r="H648" s="41"/>
    </row>
    <row r="649" spans="1:8" ht="19.5" x14ac:dyDescent="0.4">
      <c r="A649" s="43"/>
      <c r="B649" s="200"/>
      <c r="C649" s="41"/>
      <c r="D649" s="41"/>
      <c r="E649" s="41"/>
      <c r="F649" s="41"/>
      <c r="G649" s="41"/>
      <c r="H649" s="41"/>
    </row>
    <row r="650" spans="1:8" ht="19.5" x14ac:dyDescent="0.4">
      <c r="A650" s="43"/>
      <c r="B650" s="200"/>
      <c r="C650" s="41"/>
      <c r="D650" s="41"/>
      <c r="E650" s="41"/>
      <c r="F650" s="41"/>
      <c r="G650" s="41"/>
      <c r="H650" s="41"/>
    </row>
    <row r="651" spans="1:8" ht="19.5" x14ac:dyDescent="0.4">
      <c r="A651" s="43"/>
      <c r="B651" s="200"/>
      <c r="C651" s="41"/>
      <c r="D651" s="41"/>
      <c r="E651" s="41"/>
      <c r="F651" s="41"/>
      <c r="G651" s="41"/>
      <c r="H651" s="41"/>
    </row>
    <row r="652" spans="1:8" ht="19.5" x14ac:dyDescent="0.4">
      <c r="A652" s="43"/>
      <c r="B652" s="200"/>
      <c r="C652" s="41"/>
      <c r="D652" s="41"/>
      <c r="E652" s="41"/>
      <c r="F652" s="41"/>
      <c r="G652" s="41"/>
      <c r="H652" s="41"/>
    </row>
    <row r="653" spans="1:8" ht="19.5" x14ac:dyDescent="0.4">
      <c r="A653" s="43"/>
      <c r="B653" s="200"/>
      <c r="C653" s="41"/>
      <c r="D653" s="41"/>
      <c r="E653" s="41"/>
      <c r="F653" s="41"/>
      <c r="G653" s="41"/>
      <c r="H653" s="41"/>
    </row>
    <row r="654" spans="1:8" ht="19.5" x14ac:dyDescent="0.4">
      <c r="A654" s="43"/>
      <c r="B654" s="200"/>
      <c r="C654" s="41"/>
      <c r="D654" s="41"/>
      <c r="E654" s="41"/>
      <c r="F654" s="41"/>
      <c r="G654" s="41"/>
      <c r="H654" s="41"/>
    </row>
    <row r="655" spans="1:8" ht="19.5" x14ac:dyDescent="0.4">
      <c r="A655" s="43"/>
      <c r="B655" s="200"/>
      <c r="C655" s="41"/>
      <c r="D655" s="41"/>
      <c r="E655" s="41"/>
      <c r="F655" s="41"/>
      <c r="G655" s="41"/>
      <c r="H655" s="41"/>
    </row>
    <row r="656" spans="1:8" ht="19.5" x14ac:dyDescent="0.4">
      <c r="A656" s="43"/>
      <c r="B656" s="200"/>
      <c r="C656" s="41"/>
      <c r="D656" s="41"/>
      <c r="E656" s="41"/>
      <c r="F656" s="41"/>
      <c r="G656" s="41"/>
      <c r="H656" s="41"/>
    </row>
    <row r="657" spans="1:8" ht="19.5" x14ac:dyDescent="0.4">
      <c r="A657" s="43"/>
      <c r="B657" s="200"/>
      <c r="C657" s="41"/>
      <c r="D657" s="41"/>
      <c r="E657" s="41"/>
      <c r="F657" s="41"/>
      <c r="G657" s="41"/>
      <c r="H657" s="41"/>
    </row>
    <row r="658" spans="1:8" ht="19.5" x14ac:dyDescent="0.4">
      <c r="A658" s="43"/>
      <c r="B658" s="200"/>
      <c r="C658" s="41"/>
      <c r="D658" s="41"/>
      <c r="E658" s="41"/>
      <c r="F658" s="41"/>
      <c r="G658" s="41"/>
      <c r="H658" s="41"/>
    </row>
    <row r="659" spans="1:8" ht="19.5" x14ac:dyDescent="0.4">
      <c r="A659" s="43"/>
      <c r="B659" s="200"/>
      <c r="C659" s="41"/>
      <c r="D659" s="41"/>
      <c r="E659" s="41"/>
      <c r="F659" s="41"/>
      <c r="G659" s="41"/>
      <c r="H659" s="41"/>
    </row>
    <row r="660" spans="1:8" ht="19.5" x14ac:dyDescent="0.4">
      <c r="A660" s="43"/>
      <c r="B660" s="200"/>
      <c r="C660" s="41"/>
      <c r="D660" s="41"/>
      <c r="E660" s="41"/>
      <c r="F660" s="41"/>
      <c r="G660" s="41"/>
      <c r="H660" s="41"/>
    </row>
    <row r="661" spans="1:8" ht="19.5" x14ac:dyDescent="0.4">
      <c r="A661" s="43"/>
      <c r="B661" s="200"/>
      <c r="C661" s="41"/>
      <c r="D661" s="41"/>
      <c r="E661" s="41"/>
      <c r="F661" s="41"/>
      <c r="G661" s="41"/>
      <c r="H661" s="41"/>
    </row>
    <row r="662" spans="1:8" x14ac:dyDescent="0.4">
      <c r="A662" s="43"/>
      <c r="B662" s="41"/>
      <c r="C662" s="41"/>
      <c r="D662" s="41"/>
      <c r="E662" s="41"/>
      <c r="F662" s="41"/>
      <c r="G662" s="41"/>
      <c r="H662" s="41"/>
    </row>
  </sheetData>
  <sheetProtection algorithmName="SHA-512" hashValue="PVwb/BTmxczHyZrw+/UzmTIutbJph7FqS+n3WDc0d1yYh+y8XBgmLO6zu7o/4eFw/Teav9zvsAQ8PyBAXdbFHQ==" saltValue="9Vm1Q9zTYvuspCXNyI9bQA==" spinCount="100000" sheet="1" formatCells="0" formatColumns="0" formatRows="0" selectLockedCells="1"/>
  <mergeCells count="20">
    <mergeCell ref="A3:B3"/>
    <mergeCell ref="C11:C12"/>
    <mergeCell ref="C3:F3"/>
    <mergeCell ref="C4:F4"/>
    <mergeCell ref="C5:F5"/>
    <mergeCell ref="C6:F6"/>
    <mergeCell ref="C7:F7"/>
    <mergeCell ref="C8:F8"/>
    <mergeCell ref="A4:B4"/>
    <mergeCell ref="A6:B6"/>
    <mergeCell ref="A7:B7"/>
    <mergeCell ref="A8:B8"/>
    <mergeCell ref="A5:B5"/>
    <mergeCell ref="E11:E12"/>
    <mergeCell ref="F11:F12"/>
    <mergeCell ref="G11:G12"/>
    <mergeCell ref="H11:H12"/>
    <mergeCell ref="A10:H10"/>
    <mergeCell ref="A11:A12"/>
    <mergeCell ref="B11:B12"/>
  </mergeCells>
  <phoneticPr fontId="1"/>
  <dataValidations xWindow="541" yWindow="453" count="10">
    <dataValidation type="list" allowBlank="1" showInputMessage="1" showErrorMessage="1" sqref="D12" xr:uid="{00000000-0002-0000-0100-000000000000}">
      <formula1>測定方法</formula1>
    </dataValidation>
    <dataValidation type="list" allowBlank="1" showInputMessage="1" showErrorMessage="1" sqref="C3" xr:uid="{00000000-0002-0000-0100-000001000000}">
      <formula1>発送</formula1>
    </dataValidation>
    <dataValidation type="list" allowBlank="1" showInputMessage="1" showErrorMessage="1" sqref="C4" xr:uid="{00000000-0002-0000-0100-000002000000}">
      <formula1>サンプル生物種</formula1>
    </dataValidation>
    <dataValidation type="list" allowBlank="1" showInputMessage="1" showErrorMessage="1" sqref="C7" xr:uid="{00000000-0002-0000-0100-000004000000}">
      <formula1>由来</formula1>
    </dataValidation>
    <dataValidation allowBlank="1" showInputMessage="1" showErrorMessage="1" prompt="サンプルチューブに記載されている名前をご記入ください。" sqref="C15:C33" xr:uid="{00000000-0002-0000-0100-000005000000}"/>
    <dataValidation type="list" allowBlank="1" showInputMessage="1" showErrorMessage="1" prompt="送付サンプルがエタノール沈殿状態の場合は〇をご選択ください。_x000a_H2OやBufferに溶解されている場合は変更の必要はございません。" sqref="H14:H33" xr:uid="{00000000-0002-0000-0100-000008000000}">
      <formula1>エタ沈</formula1>
    </dataValidation>
    <dataValidation allowBlank="1" showInputMessage="1" showErrorMessage="1" prompt="サンプルチューブに記載されている名前をご記入ください。サンプル名と同じ場合は記入の必要はございません。" sqref="C14" xr:uid="{00000000-0002-0000-0100-00000A000000}"/>
    <dataValidation type="list" allowBlank="1" showInputMessage="1" showErrorMessage="1" sqref="D11" xr:uid="{6374ED1B-37B5-4673-9D28-F8030E30AE43}">
      <formula1>濃度</formula1>
    </dataValidation>
    <dataValidation type="list" allowBlank="1" showInputMessage="1" showErrorMessage="1" sqref="C6:F6" xr:uid="{00000000-0002-0000-0100-000003000000}">
      <formula1>サンプル種類</formula1>
    </dataValidation>
    <dataValidation type="custom" imeMode="disabled" operator="lessThanOrEqual" allowBlank="1" showInputMessage="1" showErrorMessage="1" error="使用できないサンプル名です。" prompt="14文字以下のアルファベットもしくは数字でお願いします。_x000a_記号は-(ハイフン)のみ使用可能です。_x000a_こちらのセルに日本語は入力できません。" sqref="B14:B661" xr:uid="{7AB70E5E-733C-4DF7-9F39-10C6768E1374}">
      <formula1>OR(AND(ISNUMBER(SUMPRODUCT(SEARCH(MID(B14,ROW(INDIRECT("1:"&amp;LEN(B14))),1),"0123456789abcdefghijklmnopqrstuvwxyzABCDEFGHIJKLMNOPQRSTUVWXYZ-_"))),(LENB(B14)&lt;=14)))</formula1>
    </dataValidation>
  </dataValidations>
  <printOptions horizontalCentered="1" verticalCentered="1"/>
  <pageMargins left="0.39370078740157483" right="0.39370078740157483" top="0.74803149606299213" bottom="0.74803149606299213" header="0.31496062992125984" footer="0.31496062992125984"/>
  <pageSetup paperSize="9" scale="5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30"/>
  <sheetViews>
    <sheetView showGridLines="0" workbookViewId="0">
      <selection activeCell="C3" sqref="C3:D3"/>
    </sheetView>
  </sheetViews>
  <sheetFormatPr defaultColWidth="9" defaultRowHeight="18.75" x14ac:dyDescent="0.4"/>
  <cols>
    <col min="1" max="1" width="5.75" style="56" customWidth="1"/>
    <col min="2" max="2" width="29.625" style="56" bestFit="1" customWidth="1"/>
    <col min="3" max="4" width="31.375" style="56" customWidth="1"/>
    <col min="5" max="5" width="27.625" style="56" bestFit="1" customWidth="1"/>
    <col min="6" max="6" width="0" style="56" hidden="1" customWidth="1"/>
    <col min="7" max="7" width="9" style="56"/>
    <col min="8" max="8" width="9.375" style="56" bestFit="1" customWidth="1"/>
    <col min="9" max="16384" width="9" style="56"/>
  </cols>
  <sheetData>
    <row r="1" spans="1:7" ht="24" x14ac:dyDescent="0.5">
      <c r="A1" s="241" t="s">
        <v>238</v>
      </c>
      <c r="B1" s="241"/>
      <c r="C1" s="241"/>
      <c r="D1" s="241"/>
    </row>
    <row r="2" spans="1:7" s="57" customFormat="1" ht="135" customHeight="1" thickBot="1" x14ac:dyDescent="0.45">
      <c r="A2" s="242" t="s">
        <v>337</v>
      </c>
      <c r="B2" s="243"/>
      <c r="C2" s="244"/>
      <c r="D2" s="244"/>
    </row>
    <row r="3" spans="1:7" s="57" customFormat="1" ht="37.5" customHeight="1" thickBot="1" x14ac:dyDescent="0.45">
      <c r="A3" s="249" t="s">
        <v>134</v>
      </c>
      <c r="B3" s="246"/>
      <c r="C3" s="250"/>
      <c r="D3" s="251"/>
    </row>
    <row r="4" spans="1:7" s="57" customFormat="1" ht="37.5" customHeight="1" thickBot="1" x14ac:dyDescent="0.45">
      <c r="A4" s="245" t="s">
        <v>240</v>
      </c>
      <c r="B4" s="246"/>
      <c r="C4" s="247"/>
      <c r="D4" s="248"/>
    </row>
    <row r="5" spans="1:7" s="57" customFormat="1" ht="37.5" customHeight="1" thickBot="1" x14ac:dyDescent="0.45">
      <c r="A5" s="245" t="s">
        <v>74</v>
      </c>
      <c r="B5" s="246"/>
      <c r="C5" s="247"/>
      <c r="D5" s="248"/>
    </row>
    <row r="6" spans="1:7" s="57" customFormat="1" ht="48.75" customHeight="1" thickBot="1" x14ac:dyDescent="0.45">
      <c r="A6" s="245" t="s">
        <v>295</v>
      </c>
      <c r="B6" s="246"/>
      <c r="C6" s="247"/>
      <c r="D6" s="248"/>
    </row>
    <row r="7" spans="1:7" s="57" customFormat="1" ht="37.5" customHeight="1" thickBot="1" x14ac:dyDescent="0.45">
      <c r="A7" s="245" t="s">
        <v>79</v>
      </c>
      <c r="B7" s="246"/>
      <c r="C7" s="247"/>
      <c r="D7" s="248"/>
    </row>
    <row r="8" spans="1:7" s="57" customFormat="1" ht="37.5" customHeight="1" x14ac:dyDescent="0.4">
      <c r="A8" s="259" t="s">
        <v>358</v>
      </c>
      <c r="B8" s="260"/>
      <c r="C8" s="115"/>
      <c r="D8" s="114"/>
    </row>
    <row r="9" spans="1:7" s="58" customFormat="1" ht="84.75" customHeight="1" thickBot="1" x14ac:dyDescent="0.45">
      <c r="A9" s="255"/>
      <c r="B9" s="256"/>
      <c r="C9" s="257"/>
      <c r="D9" s="258"/>
    </row>
    <row r="10" spans="1:7" s="58" customFormat="1" ht="16.5" customHeight="1" thickBot="1" x14ac:dyDescent="0.45">
      <c r="A10" s="103"/>
      <c r="B10" s="95" t="s">
        <v>437</v>
      </c>
      <c r="C10" s="102" t="s">
        <v>75</v>
      </c>
      <c r="D10" s="96" t="s">
        <v>76</v>
      </c>
    </row>
    <row r="11" spans="1:7" s="58" customFormat="1" ht="25.5" x14ac:dyDescent="0.4">
      <c r="A11" s="252" t="s">
        <v>77</v>
      </c>
      <c r="B11" s="253" t="s">
        <v>327</v>
      </c>
      <c r="C11" s="107" t="s">
        <v>440</v>
      </c>
      <c r="D11" s="104" t="s">
        <v>339</v>
      </c>
    </row>
    <row r="12" spans="1:7" s="58" customFormat="1" ht="16.5" customHeight="1" x14ac:dyDescent="0.4">
      <c r="A12" s="252"/>
      <c r="B12" s="254"/>
      <c r="C12" s="59" t="s">
        <v>78</v>
      </c>
      <c r="D12" s="59" t="s">
        <v>405</v>
      </c>
    </row>
    <row r="13" spans="1:7" ht="19.5" x14ac:dyDescent="0.4">
      <c r="A13" s="60">
        <v>1</v>
      </c>
      <c r="B13" s="87"/>
      <c r="C13" s="55"/>
      <c r="D13" s="55"/>
      <c r="E13" s="56" t="str">
        <f>IF(COUNTIF($B$13:$B386,B13)&gt;1,"サンプル名が重複しています","")</f>
        <v/>
      </c>
      <c r="F13" s="56" t="str">
        <f>IF(D13="","",IF(D13&gt;1,C13&amp;D13))</f>
        <v/>
      </c>
      <c r="G13" s="56" t="str">
        <f>IF(F13="","",IF(COUNTIF($F$13:$F$386,F13)&gt;1,"indexが重複しています",""))</f>
        <v/>
      </c>
    </row>
    <row r="14" spans="1:7" ht="19.5" x14ac:dyDescent="0.4">
      <c r="A14" s="60">
        <v>2</v>
      </c>
      <c r="B14" s="87"/>
      <c r="C14" s="55"/>
      <c r="D14" s="55"/>
      <c r="E14" s="56" t="str">
        <f>IF(COUNTIF($B$13:$B387,B14)&gt;1,"サンプル名が重複しています","")</f>
        <v/>
      </c>
      <c r="F14" s="56" t="str">
        <f t="shared" ref="F14:F77" si="0">IF(D14="","",IF(D14&gt;1,C14&amp;D14))</f>
        <v/>
      </c>
      <c r="G14" s="56" t="str">
        <f t="shared" ref="G14:G77" si="1">IF(F14="","",IF(COUNTIF($F$13:$F$386,F14)&gt;1,"indexが重複しています",""))</f>
        <v/>
      </c>
    </row>
    <row r="15" spans="1:7" ht="19.5" x14ac:dyDescent="0.4">
      <c r="A15" s="60">
        <v>3</v>
      </c>
      <c r="B15" s="87"/>
      <c r="C15" s="55"/>
      <c r="D15" s="55"/>
      <c r="E15" s="56" t="str">
        <f>IF(COUNTIF($B$13:$B388,B15)&gt;1,"サンプル名が重複しています","")</f>
        <v/>
      </c>
      <c r="F15" s="56" t="str">
        <f t="shared" si="0"/>
        <v/>
      </c>
      <c r="G15" s="56" t="str">
        <f t="shared" si="1"/>
        <v/>
      </c>
    </row>
    <row r="16" spans="1:7" ht="19.5" x14ac:dyDescent="0.4">
      <c r="A16" s="60">
        <v>4</v>
      </c>
      <c r="B16" s="87"/>
      <c r="C16" s="55"/>
      <c r="D16" s="55"/>
      <c r="E16" s="56" t="str">
        <f>IF(COUNTIF($B$13:$B389,B16)&gt;1,"サンプル名が重複しています","")</f>
        <v/>
      </c>
      <c r="F16" s="56" t="str">
        <f t="shared" si="0"/>
        <v/>
      </c>
      <c r="G16" s="56" t="str">
        <f t="shared" si="1"/>
        <v/>
      </c>
    </row>
    <row r="17" spans="1:7" ht="19.5" x14ac:dyDescent="0.4">
      <c r="A17" s="60">
        <v>5</v>
      </c>
      <c r="B17" s="87"/>
      <c r="C17" s="55"/>
      <c r="D17" s="55"/>
      <c r="E17" s="56" t="str">
        <f>IF(COUNTIF($B$13:$B390,B17)&gt;1,"サンプル名が重複しています","")</f>
        <v/>
      </c>
      <c r="F17" s="56" t="str">
        <f t="shared" si="0"/>
        <v/>
      </c>
      <c r="G17" s="56" t="str">
        <f t="shared" si="1"/>
        <v/>
      </c>
    </row>
    <row r="18" spans="1:7" ht="19.5" x14ac:dyDescent="0.4">
      <c r="A18" s="60">
        <v>6</v>
      </c>
      <c r="B18" s="87"/>
      <c r="C18" s="55"/>
      <c r="D18" s="55"/>
      <c r="E18" s="56" t="str">
        <f>IF(COUNTIF($B$13:$B391,B18)&gt;1,"サンプル名が重複しています","")</f>
        <v/>
      </c>
      <c r="F18" s="56" t="str">
        <f t="shared" si="0"/>
        <v/>
      </c>
      <c r="G18" s="56" t="str">
        <f t="shared" si="1"/>
        <v/>
      </c>
    </row>
    <row r="19" spans="1:7" ht="19.5" x14ac:dyDescent="0.4">
      <c r="A19" s="60">
        <v>7</v>
      </c>
      <c r="B19" s="87"/>
      <c r="C19" s="55"/>
      <c r="D19" s="55"/>
      <c r="E19" s="56" t="str">
        <f>IF(COUNTIF($B$13:$B392,B19)&gt;1,"サンプル名が重複しています","")</f>
        <v/>
      </c>
      <c r="F19" s="56" t="str">
        <f t="shared" si="0"/>
        <v/>
      </c>
      <c r="G19" s="56" t="str">
        <f t="shared" si="1"/>
        <v/>
      </c>
    </row>
    <row r="20" spans="1:7" ht="19.5" x14ac:dyDescent="0.4">
      <c r="A20" s="60">
        <v>8</v>
      </c>
      <c r="B20" s="87"/>
      <c r="C20" s="55"/>
      <c r="D20" s="55"/>
      <c r="E20" s="56" t="str">
        <f>IF(COUNTIF($B$13:$B393,B20)&gt;1,"サンプル名が重複しています","")</f>
        <v/>
      </c>
      <c r="F20" s="56" t="str">
        <f t="shared" si="0"/>
        <v/>
      </c>
      <c r="G20" s="56" t="str">
        <f t="shared" si="1"/>
        <v/>
      </c>
    </row>
    <row r="21" spans="1:7" ht="19.5" x14ac:dyDescent="0.4">
      <c r="A21" s="60">
        <v>9</v>
      </c>
      <c r="B21" s="87"/>
      <c r="C21" s="55"/>
      <c r="D21" s="55"/>
      <c r="E21" s="56" t="str">
        <f>IF(COUNTIF($B$13:$B394,B21)&gt;1,"サンプル名が重複しています","")</f>
        <v/>
      </c>
      <c r="F21" s="56" t="str">
        <f t="shared" si="0"/>
        <v/>
      </c>
      <c r="G21" s="56" t="str">
        <f t="shared" si="1"/>
        <v/>
      </c>
    </row>
    <row r="22" spans="1:7" ht="19.5" x14ac:dyDescent="0.4">
      <c r="A22" s="60">
        <v>10</v>
      </c>
      <c r="B22" s="87"/>
      <c r="C22" s="55"/>
      <c r="D22" s="55"/>
      <c r="E22" s="56" t="str">
        <f>IF(COUNTIF($B$13:$B395,B22)&gt;1,"サンプル名が重複しています","")</f>
        <v/>
      </c>
      <c r="F22" s="56" t="str">
        <f t="shared" si="0"/>
        <v/>
      </c>
      <c r="G22" s="56" t="str">
        <f t="shared" si="1"/>
        <v/>
      </c>
    </row>
    <row r="23" spans="1:7" ht="19.5" x14ac:dyDescent="0.4">
      <c r="A23" s="60">
        <v>11</v>
      </c>
      <c r="B23" s="87"/>
      <c r="C23" s="55"/>
      <c r="D23" s="55"/>
      <c r="E23" s="56" t="str">
        <f>IF(COUNTIF($B$13:$B396,B23)&gt;1,"サンプル名が重複しています","")</f>
        <v/>
      </c>
      <c r="F23" s="56" t="str">
        <f t="shared" si="0"/>
        <v/>
      </c>
      <c r="G23" s="56" t="str">
        <f t="shared" si="1"/>
        <v/>
      </c>
    </row>
    <row r="24" spans="1:7" ht="19.5" x14ac:dyDescent="0.4">
      <c r="A24" s="60">
        <v>12</v>
      </c>
      <c r="B24" s="87"/>
      <c r="C24" s="55"/>
      <c r="D24" s="55"/>
      <c r="E24" s="56" t="str">
        <f>IF(COUNTIF($B$13:$B397,B24)&gt;1,"サンプル名が重複しています","")</f>
        <v/>
      </c>
      <c r="F24" s="56" t="str">
        <f t="shared" si="0"/>
        <v/>
      </c>
      <c r="G24" s="56" t="str">
        <f t="shared" si="1"/>
        <v/>
      </c>
    </row>
    <row r="25" spans="1:7" ht="19.5" x14ac:dyDescent="0.4">
      <c r="A25" s="60">
        <v>13</v>
      </c>
      <c r="B25" s="87"/>
      <c r="C25" s="55"/>
      <c r="D25" s="55"/>
      <c r="E25" s="56" t="str">
        <f>IF(COUNTIF($B$13:$B398,B25)&gt;1,"サンプル名が重複しています","")</f>
        <v/>
      </c>
      <c r="F25" s="56" t="str">
        <f t="shared" si="0"/>
        <v/>
      </c>
      <c r="G25" s="56" t="str">
        <f t="shared" si="1"/>
        <v/>
      </c>
    </row>
    <row r="26" spans="1:7" ht="19.5" x14ac:dyDescent="0.4">
      <c r="A26" s="60">
        <v>14</v>
      </c>
      <c r="B26" s="87"/>
      <c r="C26" s="55"/>
      <c r="D26" s="55"/>
      <c r="E26" s="56" t="str">
        <f>IF(COUNTIF($B$13:$B399,B26)&gt;1,"サンプル名が重複しています","")</f>
        <v/>
      </c>
      <c r="F26" s="56" t="str">
        <f t="shared" si="0"/>
        <v/>
      </c>
      <c r="G26" s="56" t="str">
        <f t="shared" si="1"/>
        <v/>
      </c>
    </row>
    <row r="27" spans="1:7" ht="19.5" x14ac:dyDescent="0.4">
      <c r="A27" s="60">
        <v>15</v>
      </c>
      <c r="B27" s="87"/>
      <c r="C27" s="55"/>
      <c r="D27" s="55"/>
      <c r="E27" s="56" t="str">
        <f>IF(COUNTIF($B$13:$B400,B27)&gt;1,"サンプル名が重複しています","")</f>
        <v/>
      </c>
      <c r="F27" s="56" t="str">
        <f t="shared" si="0"/>
        <v/>
      </c>
      <c r="G27" s="56" t="str">
        <f t="shared" si="1"/>
        <v/>
      </c>
    </row>
    <row r="28" spans="1:7" ht="19.5" x14ac:dyDescent="0.4">
      <c r="A28" s="60">
        <v>16</v>
      </c>
      <c r="B28" s="87"/>
      <c r="C28" s="55"/>
      <c r="D28" s="55"/>
      <c r="E28" s="56" t="str">
        <f>IF(COUNTIF($B$13:$B401,B28)&gt;1,"サンプル名が重複しています","")</f>
        <v/>
      </c>
      <c r="F28" s="56" t="str">
        <f t="shared" si="0"/>
        <v/>
      </c>
      <c r="G28" s="56" t="str">
        <f t="shared" si="1"/>
        <v/>
      </c>
    </row>
    <row r="29" spans="1:7" ht="19.5" x14ac:dyDescent="0.4">
      <c r="A29" s="60">
        <v>17</v>
      </c>
      <c r="B29" s="87"/>
      <c r="C29" s="55"/>
      <c r="D29" s="55"/>
      <c r="E29" s="56" t="str">
        <f>IF(COUNTIF($B$13:$B402,B29)&gt;1,"サンプル名が重複しています","")</f>
        <v/>
      </c>
      <c r="F29" s="56" t="str">
        <f t="shared" si="0"/>
        <v/>
      </c>
      <c r="G29" s="56" t="str">
        <f t="shared" si="1"/>
        <v/>
      </c>
    </row>
    <row r="30" spans="1:7" ht="19.5" x14ac:dyDescent="0.4">
      <c r="A30" s="60">
        <v>18</v>
      </c>
      <c r="B30" s="87"/>
      <c r="C30" s="55"/>
      <c r="D30" s="55"/>
      <c r="E30" s="56" t="str">
        <f>IF(COUNTIF($B$13:$B403,B30)&gt;1,"サンプル名が重複しています","")</f>
        <v/>
      </c>
      <c r="F30" s="56" t="str">
        <f t="shared" si="0"/>
        <v/>
      </c>
      <c r="G30" s="56" t="str">
        <f t="shared" si="1"/>
        <v/>
      </c>
    </row>
    <row r="31" spans="1:7" ht="19.5" x14ac:dyDescent="0.4">
      <c r="A31" s="60">
        <v>19</v>
      </c>
      <c r="B31" s="87"/>
      <c r="C31" s="55"/>
      <c r="D31" s="55"/>
      <c r="E31" s="56" t="str">
        <f>IF(COUNTIF($B$13:$B404,B31)&gt;1,"サンプル名が重複しています","")</f>
        <v/>
      </c>
      <c r="F31" s="56" t="str">
        <f t="shared" si="0"/>
        <v/>
      </c>
      <c r="G31" s="56" t="str">
        <f t="shared" si="1"/>
        <v/>
      </c>
    </row>
    <row r="32" spans="1:7" ht="19.5" x14ac:dyDescent="0.4">
      <c r="A32" s="60">
        <v>20</v>
      </c>
      <c r="B32" s="87"/>
      <c r="C32" s="55"/>
      <c r="D32" s="55"/>
      <c r="E32" s="56" t="str">
        <f>IF(COUNTIF($B$13:$B405,B32)&gt;1,"サンプル名が重複しています","")</f>
        <v/>
      </c>
      <c r="F32" s="56" t="str">
        <f t="shared" si="0"/>
        <v/>
      </c>
      <c r="G32" s="56" t="str">
        <f t="shared" si="1"/>
        <v/>
      </c>
    </row>
    <row r="33" spans="1:7" ht="19.5" x14ac:dyDescent="0.4">
      <c r="A33" s="60">
        <v>21</v>
      </c>
      <c r="B33" s="87"/>
      <c r="C33" s="55"/>
      <c r="D33" s="55"/>
      <c r="E33" s="56" t="str">
        <f>IF(COUNTIF($B$13:$B406,B33)&gt;1,"サンプル名が重複しています","")</f>
        <v/>
      </c>
      <c r="F33" s="56" t="str">
        <f t="shared" si="0"/>
        <v/>
      </c>
      <c r="G33" s="56" t="str">
        <f t="shared" si="1"/>
        <v/>
      </c>
    </row>
    <row r="34" spans="1:7" ht="19.5" x14ac:dyDescent="0.4">
      <c r="A34" s="60">
        <v>22</v>
      </c>
      <c r="B34" s="87"/>
      <c r="C34" s="55"/>
      <c r="D34" s="55"/>
      <c r="E34" s="56" t="str">
        <f>IF(COUNTIF($B$13:$B407,B34)&gt;1,"サンプル名が重複しています","")</f>
        <v/>
      </c>
      <c r="F34" s="56" t="str">
        <f t="shared" si="0"/>
        <v/>
      </c>
      <c r="G34" s="56" t="str">
        <f t="shared" si="1"/>
        <v/>
      </c>
    </row>
    <row r="35" spans="1:7" ht="19.5" x14ac:dyDescent="0.4">
      <c r="A35" s="60">
        <v>23</v>
      </c>
      <c r="B35" s="87"/>
      <c r="C35" s="55"/>
      <c r="D35" s="55"/>
      <c r="E35" s="56" t="str">
        <f>IF(COUNTIF($B$13:$B408,B35)&gt;1,"サンプル名が重複しています","")</f>
        <v/>
      </c>
      <c r="F35" s="56" t="str">
        <f t="shared" si="0"/>
        <v/>
      </c>
      <c r="G35" s="56" t="str">
        <f t="shared" si="1"/>
        <v/>
      </c>
    </row>
    <row r="36" spans="1:7" ht="19.5" x14ac:dyDescent="0.4">
      <c r="A36" s="60">
        <v>24</v>
      </c>
      <c r="B36" s="87"/>
      <c r="C36" s="55"/>
      <c r="D36" s="55"/>
      <c r="E36" s="56" t="str">
        <f>IF(COUNTIF($B$13:$B409,B36)&gt;1,"サンプル名が重複しています","")</f>
        <v/>
      </c>
      <c r="F36" s="56" t="str">
        <f t="shared" si="0"/>
        <v/>
      </c>
      <c r="G36" s="56" t="str">
        <f t="shared" si="1"/>
        <v/>
      </c>
    </row>
    <row r="37" spans="1:7" ht="19.5" x14ac:dyDescent="0.4">
      <c r="A37" s="60">
        <v>25</v>
      </c>
      <c r="B37" s="87"/>
      <c r="C37" s="55"/>
      <c r="D37" s="55"/>
      <c r="E37" s="56" t="str">
        <f>IF(COUNTIF($B$13:$B410,B37)&gt;1,"サンプル名が重複しています","")</f>
        <v/>
      </c>
      <c r="F37" s="56" t="str">
        <f t="shared" si="0"/>
        <v/>
      </c>
      <c r="G37" s="56" t="str">
        <f t="shared" si="1"/>
        <v/>
      </c>
    </row>
    <row r="38" spans="1:7" ht="19.5" x14ac:dyDescent="0.4">
      <c r="A38" s="60">
        <v>26</v>
      </c>
      <c r="B38" s="87"/>
      <c r="C38" s="55"/>
      <c r="D38" s="55"/>
      <c r="E38" s="56" t="str">
        <f>IF(COUNTIF($B$13:$B411,B38)&gt;1,"サンプル名が重複しています","")</f>
        <v/>
      </c>
      <c r="F38" s="56" t="str">
        <f t="shared" si="0"/>
        <v/>
      </c>
      <c r="G38" s="56" t="str">
        <f t="shared" si="1"/>
        <v/>
      </c>
    </row>
    <row r="39" spans="1:7" ht="19.5" x14ac:dyDescent="0.4">
      <c r="A39" s="60">
        <v>27</v>
      </c>
      <c r="B39" s="87"/>
      <c r="C39" s="55"/>
      <c r="D39" s="55"/>
      <c r="E39" s="56" t="str">
        <f>IF(COUNTIF($B$13:$B412,B39)&gt;1,"サンプル名が重複しています","")</f>
        <v/>
      </c>
      <c r="F39" s="56" t="str">
        <f t="shared" si="0"/>
        <v/>
      </c>
      <c r="G39" s="56" t="str">
        <f t="shared" si="1"/>
        <v/>
      </c>
    </row>
    <row r="40" spans="1:7" ht="19.5" x14ac:dyDescent="0.4">
      <c r="A40" s="60">
        <v>28</v>
      </c>
      <c r="B40" s="87"/>
      <c r="C40" s="55"/>
      <c r="D40" s="55"/>
      <c r="E40" s="56" t="str">
        <f>IF(COUNTIF($B$13:$B413,B40)&gt;1,"サンプル名が重複しています","")</f>
        <v/>
      </c>
      <c r="F40" s="56" t="str">
        <f t="shared" si="0"/>
        <v/>
      </c>
      <c r="G40" s="56" t="str">
        <f t="shared" si="1"/>
        <v/>
      </c>
    </row>
    <row r="41" spans="1:7" ht="19.5" x14ac:dyDescent="0.4">
      <c r="A41" s="60">
        <v>29</v>
      </c>
      <c r="B41" s="87"/>
      <c r="C41" s="55"/>
      <c r="D41" s="55"/>
      <c r="E41" s="56" t="str">
        <f>IF(COUNTIF($B$13:$B414,B41)&gt;1,"サンプル名が重複しています","")</f>
        <v/>
      </c>
      <c r="F41" s="56" t="str">
        <f t="shared" si="0"/>
        <v/>
      </c>
      <c r="G41" s="56" t="str">
        <f t="shared" si="1"/>
        <v/>
      </c>
    </row>
    <row r="42" spans="1:7" ht="19.5" x14ac:dyDescent="0.4">
      <c r="A42" s="60">
        <v>30</v>
      </c>
      <c r="B42" s="87"/>
      <c r="C42" s="55"/>
      <c r="D42" s="55"/>
      <c r="E42" s="56" t="str">
        <f>IF(COUNTIF($B$13:$B415,B42)&gt;1,"サンプル名が重複しています","")</f>
        <v/>
      </c>
      <c r="F42" s="56" t="str">
        <f t="shared" si="0"/>
        <v/>
      </c>
      <c r="G42" s="56" t="str">
        <f t="shared" si="1"/>
        <v/>
      </c>
    </row>
    <row r="43" spans="1:7" ht="19.5" x14ac:dyDescent="0.4">
      <c r="A43" s="60">
        <v>31</v>
      </c>
      <c r="B43" s="87"/>
      <c r="C43" s="55"/>
      <c r="D43" s="55"/>
      <c r="E43" s="56" t="str">
        <f>IF(COUNTIF($B$13:$B416,B43)&gt;1,"サンプル名が重複しています","")</f>
        <v/>
      </c>
      <c r="F43" s="56" t="str">
        <f t="shared" si="0"/>
        <v/>
      </c>
      <c r="G43" s="56" t="str">
        <f t="shared" si="1"/>
        <v/>
      </c>
    </row>
    <row r="44" spans="1:7" ht="19.5" x14ac:dyDescent="0.4">
      <c r="A44" s="60">
        <v>32</v>
      </c>
      <c r="B44" s="87"/>
      <c r="C44" s="55"/>
      <c r="D44" s="55"/>
      <c r="E44" s="56" t="str">
        <f>IF(COUNTIF($B$13:$B417,B44)&gt;1,"サンプル名が重複しています","")</f>
        <v/>
      </c>
      <c r="F44" s="56" t="str">
        <f t="shared" si="0"/>
        <v/>
      </c>
      <c r="G44" s="56" t="str">
        <f t="shared" si="1"/>
        <v/>
      </c>
    </row>
    <row r="45" spans="1:7" ht="19.5" x14ac:dyDescent="0.4">
      <c r="A45" s="60">
        <v>33</v>
      </c>
      <c r="B45" s="87"/>
      <c r="C45" s="55"/>
      <c r="D45" s="55"/>
      <c r="E45" s="56" t="str">
        <f>IF(COUNTIF($B$13:$B418,B45)&gt;1,"サンプル名が重複しています","")</f>
        <v/>
      </c>
      <c r="F45" s="56" t="str">
        <f t="shared" si="0"/>
        <v/>
      </c>
      <c r="G45" s="56" t="str">
        <f t="shared" si="1"/>
        <v/>
      </c>
    </row>
    <row r="46" spans="1:7" ht="19.5" x14ac:dyDescent="0.4">
      <c r="A46" s="60">
        <v>34</v>
      </c>
      <c r="B46" s="87"/>
      <c r="C46" s="55"/>
      <c r="D46" s="55"/>
      <c r="E46" s="56" t="str">
        <f>IF(COUNTIF($B$13:$B419,B46)&gt;1,"サンプル名が重複しています","")</f>
        <v/>
      </c>
      <c r="F46" s="56" t="str">
        <f t="shared" si="0"/>
        <v/>
      </c>
      <c r="G46" s="56" t="str">
        <f t="shared" si="1"/>
        <v/>
      </c>
    </row>
    <row r="47" spans="1:7" ht="19.5" x14ac:dyDescent="0.4">
      <c r="A47" s="60">
        <v>35</v>
      </c>
      <c r="B47" s="87"/>
      <c r="C47" s="55"/>
      <c r="D47" s="55"/>
      <c r="E47" s="56" t="str">
        <f>IF(COUNTIF($B$13:$B420,B47)&gt;1,"サンプル名が重複しています","")</f>
        <v/>
      </c>
      <c r="F47" s="56" t="str">
        <f t="shared" si="0"/>
        <v/>
      </c>
      <c r="G47" s="56" t="str">
        <f t="shared" si="1"/>
        <v/>
      </c>
    </row>
    <row r="48" spans="1:7" ht="19.5" x14ac:dyDescent="0.4">
      <c r="A48" s="60">
        <v>36</v>
      </c>
      <c r="B48" s="87"/>
      <c r="C48" s="55"/>
      <c r="D48" s="55"/>
      <c r="E48" s="56" t="str">
        <f>IF(COUNTIF($B$13:$B421,B48)&gt;1,"サンプル名が重複しています","")</f>
        <v/>
      </c>
      <c r="F48" s="56" t="str">
        <f t="shared" si="0"/>
        <v/>
      </c>
      <c r="G48" s="56" t="str">
        <f t="shared" si="1"/>
        <v/>
      </c>
    </row>
    <row r="49" spans="1:7" ht="19.5" x14ac:dyDescent="0.4">
      <c r="A49" s="60">
        <v>37</v>
      </c>
      <c r="B49" s="87"/>
      <c r="C49" s="55"/>
      <c r="D49" s="55"/>
      <c r="E49" s="56" t="str">
        <f>IF(COUNTIF($B$13:$B422,B49)&gt;1,"サンプル名が重複しています","")</f>
        <v/>
      </c>
      <c r="F49" s="56" t="str">
        <f t="shared" si="0"/>
        <v/>
      </c>
      <c r="G49" s="56" t="str">
        <f t="shared" si="1"/>
        <v/>
      </c>
    </row>
    <row r="50" spans="1:7" ht="19.5" x14ac:dyDescent="0.4">
      <c r="A50" s="60">
        <v>38</v>
      </c>
      <c r="B50" s="87"/>
      <c r="C50" s="55"/>
      <c r="D50" s="55"/>
      <c r="E50" s="56" t="str">
        <f>IF(COUNTIF($B$13:$B423,B50)&gt;1,"サンプル名が重複しています","")</f>
        <v/>
      </c>
      <c r="F50" s="56" t="str">
        <f t="shared" si="0"/>
        <v/>
      </c>
      <c r="G50" s="56" t="str">
        <f t="shared" si="1"/>
        <v/>
      </c>
    </row>
    <row r="51" spans="1:7" ht="19.5" x14ac:dyDescent="0.4">
      <c r="A51" s="60">
        <v>39</v>
      </c>
      <c r="B51" s="87"/>
      <c r="C51" s="55"/>
      <c r="D51" s="55"/>
      <c r="E51" s="56" t="str">
        <f>IF(COUNTIF($B$13:$B424,B51)&gt;1,"サンプル名が重複しています","")</f>
        <v/>
      </c>
      <c r="F51" s="56" t="str">
        <f t="shared" si="0"/>
        <v/>
      </c>
      <c r="G51" s="56" t="str">
        <f t="shared" si="1"/>
        <v/>
      </c>
    </row>
    <row r="52" spans="1:7" ht="19.5" x14ac:dyDescent="0.4">
      <c r="A52" s="60">
        <v>40</v>
      </c>
      <c r="B52" s="87"/>
      <c r="C52" s="55"/>
      <c r="D52" s="55"/>
      <c r="E52" s="56" t="str">
        <f>IF(COUNTIF($B$13:$B425,B52)&gt;1,"サンプル名が重複しています","")</f>
        <v/>
      </c>
      <c r="F52" s="56" t="str">
        <f t="shared" si="0"/>
        <v/>
      </c>
      <c r="G52" s="56" t="str">
        <f t="shared" si="1"/>
        <v/>
      </c>
    </row>
    <row r="53" spans="1:7" ht="19.5" x14ac:dyDescent="0.4">
      <c r="A53" s="60">
        <v>41</v>
      </c>
      <c r="B53" s="87"/>
      <c r="C53" s="55"/>
      <c r="D53" s="55"/>
      <c r="E53" s="56" t="str">
        <f>IF(COUNTIF($B$13:$B426,B53)&gt;1,"サンプル名が重複しています","")</f>
        <v/>
      </c>
      <c r="F53" s="56" t="str">
        <f t="shared" si="0"/>
        <v/>
      </c>
      <c r="G53" s="56" t="str">
        <f t="shared" si="1"/>
        <v/>
      </c>
    </row>
    <row r="54" spans="1:7" ht="19.5" x14ac:dyDescent="0.4">
      <c r="A54" s="60">
        <v>42</v>
      </c>
      <c r="B54" s="87"/>
      <c r="C54" s="55"/>
      <c r="D54" s="55"/>
      <c r="E54" s="56" t="str">
        <f>IF(COUNTIF($B$13:$B427,B54)&gt;1,"サンプル名が重複しています","")</f>
        <v/>
      </c>
      <c r="F54" s="56" t="str">
        <f t="shared" si="0"/>
        <v/>
      </c>
      <c r="G54" s="56" t="str">
        <f t="shared" si="1"/>
        <v/>
      </c>
    </row>
    <row r="55" spans="1:7" ht="19.5" x14ac:dyDescent="0.4">
      <c r="A55" s="60">
        <v>43</v>
      </c>
      <c r="B55" s="87"/>
      <c r="C55" s="55"/>
      <c r="D55" s="55"/>
      <c r="E55" s="56" t="str">
        <f>IF(COUNTIF($B$13:$B428,B55)&gt;1,"サンプル名が重複しています","")</f>
        <v/>
      </c>
      <c r="F55" s="56" t="str">
        <f t="shared" si="0"/>
        <v/>
      </c>
      <c r="G55" s="56" t="str">
        <f t="shared" si="1"/>
        <v/>
      </c>
    </row>
    <row r="56" spans="1:7" ht="19.5" x14ac:dyDescent="0.4">
      <c r="A56" s="60">
        <v>44</v>
      </c>
      <c r="B56" s="87"/>
      <c r="C56" s="55"/>
      <c r="D56" s="55"/>
      <c r="E56" s="56" t="str">
        <f>IF(COUNTIF($B$13:$B429,B56)&gt;1,"サンプル名が重複しています","")</f>
        <v/>
      </c>
      <c r="F56" s="56" t="str">
        <f t="shared" si="0"/>
        <v/>
      </c>
      <c r="G56" s="56" t="str">
        <f t="shared" si="1"/>
        <v/>
      </c>
    </row>
    <row r="57" spans="1:7" ht="19.5" x14ac:dyDescent="0.4">
      <c r="A57" s="60">
        <v>45</v>
      </c>
      <c r="B57" s="87"/>
      <c r="C57" s="55"/>
      <c r="D57" s="55"/>
      <c r="E57" s="56" t="str">
        <f>IF(COUNTIF($B$13:$B430,B57)&gt;1,"サンプル名が重複しています","")</f>
        <v/>
      </c>
      <c r="F57" s="56" t="str">
        <f t="shared" si="0"/>
        <v/>
      </c>
      <c r="G57" s="56" t="str">
        <f t="shared" si="1"/>
        <v/>
      </c>
    </row>
    <row r="58" spans="1:7" ht="19.5" x14ac:dyDescent="0.4">
      <c r="A58" s="60">
        <v>46</v>
      </c>
      <c r="B58" s="87"/>
      <c r="C58" s="55"/>
      <c r="D58" s="55"/>
      <c r="E58" s="56" t="str">
        <f>IF(COUNTIF($B$13:$B431,B58)&gt;1,"サンプル名が重複しています","")</f>
        <v/>
      </c>
      <c r="F58" s="56" t="str">
        <f t="shared" si="0"/>
        <v/>
      </c>
      <c r="G58" s="56" t="str">
        <f t="shared" si="1"/>
        <v/>
      </c>
    </row>
    <row r="59" spans="1:7" ht="19.5" x14ac:dyDescent="0.4">
      <c r="A59" s="60">
        <v>47</v>
      </c>
      <c r="B59" s="87"/>
      <c r="C59" s="55"/>
      <c r="D59" s="55"/>
      <c r="E59" s="56" t="str">
        <f>IF(COUNTIF($B$13:$B432,B59)&gt;1,"サンプル名が重複しています","")</f>
        <v/>
      </c>
      <c r="F59" s="56" t="str">
        <f t="shared" si="0"/>
        <v/>
      </c>
      <c r="G59" s="56" t="str">
        <f t="shared" si="1"/>
        <v/>
      </c>
    </row>
    <row r="60" spans="1:7" ht="19.5" x14ac:dyDescent="0.4">
      <c r="A60" s="55">
        <v>48</v>
      </c>
      <c r="B60" s="87"/>
      <c r="C60" s="55"/>
      <c r="D60" s="55"/>
      <c r="E60" s="56" t="str">
        <f>IF(COUNTIF($B$13:$B433,B60)&gt;1,"サンプル名が重複しています","")</f>
        <v/>
      </c>
      <c r="F60" s="56" t="str">
        <f t="shared" si="0"/>
        <v/>
      </c>
      <c r="G60" s="56" t="str">
        <f t="shared" si="1"/>
        <v/>
      </c>
    </row>
    <row r="61" spans="1:7" ht="19.5" x14ac:dyDescent="0.4">
      <c r="A61" s="54"/>
      <c r="B61" s="199"/>
      <c r="C61" s="54"/>
      <c r="D61" s="54"/>
      <c r="E61" s="56" t="str">
        <f>IF(COUNTIF($B$13:$B434,B61)&gt;1,"サンプル名が重複しています","")</f>
        <v/>
      </c>
      <c r="F61" s="56" t="str">
        <f t="shared" si="0"/>
        <v/>
      </c>
      <c r="G61" s="56" t="str">
        <f t="shared" si="1"/>
        <v/>
      </c>
    </row>
    <row r="62" spans="1:7" ht="19.5" x14ac:dyDescent="0.4">
      <c r="A62" s="54"/>
      <c r="B62" s="200"/>
      <c r="C62" s="54"/>
      <c r="D62" s="54"/>
      <c r="E62" s="56" t="str">
        <f>IF(COUNTIF($B$13:$B435,B62)&gt;1,"サンプル名が重複しています","")</f>
        <v/>
      </c>
      <c r="F62" s="56" t="str">
        <f t="shared" si="0"/>
        <v/>
      </c>
      <c r="G62" s="56" t="str">
        <f t="shared" si="1"/>
        <v/>
      </c>
    </row>
    <row r="63" spans="1:7" ht="19.5" x14ac:dyDescent="0.4">
      <c r="A63" s="54"/>
      <c r="B63" s="200"/>
      <c r="C63" s="54"/>
      <c r="D63" s="54"/>
      <c r="E63" s="56" t="str">
        <f>IF(COUNTIF($B$13:$B436,B63)&gt;1,"サンプル名が重複しています","")</f>
        <v/>
      </c>
      <c r="F63" s="56" t="str">
        <f t="shared" si="0"/>
        <v/>
      </c>
      <c r="G63" s="56" t="str">
        <f t="shared" si="1"/>
        <v/>
      </c>
    </row>
    <row r="64" spans="1:7" ht="19.5" x14ac:dyDescent="0.4">
      <c r="A64" s="54"/>
      <c r="B64" s="200"/>
      <c r="C64" s="54"/>
      <c r="D64" s="54"/>
      <c r="E64" s="56" t="str">
        <f>IF(COUNTIF($B$13:$B437,B64)&gt;1,"サンプル名が重複しています","")</f>
        <v/>
      </c>
      <c r="F64" s="56" t="str">
        <f t="shared" si="0"/>
        <v/>
      </c>
      <c r="G64" s="56" t="str">
        <f t="shared" si="1"/>
        <v/>
      </c>
    </row>
    <row r="65" spans="1:7" ht="19.5" x14ac:dyDescent="0.4">
      <c r="A65" s="54"/>
      <c r="B65" s="200"/>
      <c r="C65" s="54"/>
      <c r="D65" s="54"/>
      <c r="E65" s="56" t="str">
        <f>IF(COUNTIF($B$13:$B438,B65)&gt;1,"サンプル名が重複しています","")</f>
        <v/>
      </c>
      <c r="F65" s="56" t="str">
        <f t="shared" si="0"/>
        <v/>
      </c>
      <c r="G65" s="56" t="str">
        <f t="shared" si="1"/>
        <v/>
      </c>
    </row>
    <row r="66" spans="1:7" ht="19.5" x14ac:dyDescent="0.4">
      <c r="A66" s="54"/>
      <c r="B66" s="200"/>
      <c r="C66" s="54"/>
      <c r="D66" s="54"/>
      <c r="E66" s="56" t="str">
        <f>IF(COUNTIF($B$13:$B439,B66)&gt;1,"サンプル名が重複しています","")</f>
        <v/>
      </c>
      <c r="F66" s="56" t="str">
        <f t="shared" si="0"/>
        <v/>
      </c>
      <c r="G66" s="56" t="str">
        <f t="shared" si="1"/>
        <v/>
      </c>
    </row>
    <row r="67" spans="1:7" ht="19.5" x14ac:dyDescent="0.4">
      <c r="A67" s="54"/>
      <c r="B67" s="200"/>
      <c r="C67" s="54"/>
      <c r="D67" s="54"/>
      <c r="E67" s="56" t="str">
        <f>IF(COUNTIF($B$13:$B440,B67)&gt;1,"サンプル名が重複しています","")</f>
        <v/>
      </c>
      <c r="F67" s="56" t="str">
        <f t="shared" si="0"/>
        <v/>
      </c>
      <c r="G67" s="56" t="str">
        <f t="shared" si="1"/>
        <v/>
      </c>
    </row>
    <row r="68" spans="1:7" ht="19.5" x14ac:dyDescent="0.4">
      <c r="A68" s="54"/>
      <c r="B68" s="200"/>
      <c r="C68" s="54"/>
      <c r="D68" s="54"/>
      <c r="E68" s="56" t="str">
        <f>IF(COUNTIF($B$13:$B441,B68)&gt;1,"サンプル名が重複しています","")</f>
        <v/>
      </c>
      <c r="F68" s="56" t="str">
        <f t="shared" si="0"/>
        <v/>
      </c>
      <c r="G68" s="56" t="str">
        <f t="shared" si="1"/>
        <v/>
      </c>
    </row>
    <row r="69" spans="1:7" ht="19.5" x14ac:dyDescent="0.4">
      <c r="A69" s="54"/>
      <c r="B69" s="200"/>
      <c r="C69" s="54"/>
      <c r="D69" s="54"/>
      <c r="E69" s="56" t="str">
        <f>IF(COUNTIF($B$13:$B442,B69)&gt;1,"サンプル名が重複しています","")</f>
        <v/>
      </c>
      <c r="F69" s="56" t="str">
        <f t="shared" si="0"/>
        <v/>
      </c>
      <c r="G69" s="56" t="str">
        <f t="shared" si="1"/>
        <v/>
      </c>
    </row>
    <row r="70" spans="1:7" ht="19.5" x14ac:dyDescent="0.4">
      <c r="A70" s="54"/>
      <c r="B70" s="200"/>
      <c r="C70" s="54"/>
      <c r="D70" s="54"/>
      <c r="E70" s="56" t="str">
        <f>IF(COUNTIF($B$13:$B443,B70)&gt;1,"サンプル名が重複しています","")</f>
        <v/>
      </c>
      <c r="F70" s="56" t="str">
        <f t="shared" si="0"/>
        <v/>
      </c>
      <c r="G70" s="56" t="str">
        <f t="shared" si="1"/>
        <v/>
      </c>
    </row>
    <row r="71" spans="1:7" ht="19.5" x14ac:dyDescent="0.4">
      <c r="A71" s="54"/>
      <c r="B71" s="200"/>
      <c r="C71" s="54"/>
      <c r="D71" s="54"/>
      <c r="E71" s="56" t="str">
        <f>IF(COUNTIF($B$13:$B444,B71)&gt;1,"サンプル名が重複しています","")</f>
        <v/>
      </c>
      <c r="F71" s="56" t="str">
        <f t="shared" si="0"/>
        <v/>
      </c>
      <c r="G71" s="56" t="str">
        <f t="shared" si="1"/>
        <v/>
      </c>
    </row>
    <row r="72" spans="1:7" ht="19.5" x14ac:dyDescent="0.4">
      <c r="A72" s="54"/>
      <c r="B72" s="200"/>
      <c r="C72" s="54"/>
      <c r="D72" s="54"/>
      <c r="E72" s="56" t="str">
        <f>IF(COUNTIF($B$13:$B445,B72)&gt;1,"サンプル名が重複しています","")</f>
        <v/>
      </c>
      <c r="F72" s="56" t="str">
        <f t="shared" si="0"/>
        <v/>
      </c>
      <c r="G72" s="56" t="str">
        <f t="shared" si="1"/>
        <v/>
      </c>
    </row>
    <row r="73" spans="1:7" ht="19.5" x14ac:dyDescent="0.4">
      <c r="A73" s="54"/>
      <c r="B73" s="200"/>
      <c r="C73" s="54"/>
      <c r="D73" s="54"/>
      <c r="E73" s="56" t="str">
        <f>IF(COUNTIF($B$13:$B446,B73)&gt;1,"サンプル名が重複しています","")</f>
        <v/>
      </c>
      <c r="F73" s="56" t="str">
        <f t="shared" si="0"/>
        <v/>
      </c>
      <c r="G73" s="56" t="str">
        <f t="shared" si="1"/>
        <v/>
      </c>
    </row>
    <row r="74" spans="1:7" ht="19.5" x14ac:dyDescent="0.4">
      <c r="A74" s="54"/>
      <c r="B74" s="200"/>
      <c r="C74" s="54"/>
      <c r="D74" s="54"/>
      <c r="E74" s="56" t="str">
        <f>IF(COUNTIF($B$13:$B447,B74)&gt;1,"サンプル名が重複しています","")</f>
        <v/>
      </c>
      <c r="F74" s="56" t="str">
        <f t="shared" si="0"/>
        <v/>
      </c>
      <c r="G74" s="56" t="str">
        <f t="shared" si="1"/>
        <v/>
      </c>
    </row>
    <row r="75" spans="1:7" ht="19.5" x14ac:dyDescent="0.4">
      <c r="A75" s="54"/>
      <c r="B75" s="200"/>
      <c r="C75" s="54"/>
      <c r="D75" s="54"/>
      <c r="E75" s="56" t="str">
        <f>IF(COUNTIF($B$13:$B448,B75)&gt;1,"サンプル名が重複しています","")</f>
        <v/>
      </c>
      <c r="F75" s="56" t="str">
        <f t="shared" si="0"/>
        <v/>
      </c>
      <c r="G75" s="56" t="str">
        <f t="shared" si="1"/>
        <v/>
      </c>
    </row>
    <row r="76" spans="1:7" ht="19.5" x14ac:dyDescent="0.4">
      <c r="A76" s="54"/>
      <c r="B76" s="200"/>
      <c r="C76" s="54"/>
      <c r="D76" s="54"/>
      <c r="E76" s="56" t="str">
        <f>IF(COUNTIF($B$13:$B449,B76)&gt;1,"サンプル名が重複しています","")</f>
        <v/>
      </c>
      <c r="F76" s="56" t="str">
        <f t="shared" si="0"/>
        <v/>
      </c>
      <c r="G76" s="56" t="str">
        <f t="shared" si="1"/>
        <v/>
      </c>
    </row>
    <row r="77" spans="1:7" ht="19.5" x14ac:dyDescent="0.4">
      <c r="A77" s="54"/>
      <c r="B77" s="200"/>
      <c r="C77" s="54"/>
      <c r="D77" s="54"/>
      <c r="E77" s="56" t="str">
        <f>IF(COUNTIF($B$13:$B450,B77)&gt;1,"サンプル名が重複しています","")</f>
        <v/>
      </c>
      <c r="F77" s="56" t="str">
        <f t="shared" si="0"/>
        <v/>
      </c>
      <c r="G77" s="56" t="str">
        <f t="shared" si="1"/>
        <v/>
      </c>
    </row>
    <row r="78" spans="1:7" ht="19.5" x14ac:dyDescent="0.4">
      <c r="A78" s="54"/>
      <c r="B78" s="200"/>
      <c r="C78" s="54"/>
      <c r="D78" s="54"/>
      <c r="E78" s="56" t="str">
        <f>IF(COUNTIF($B$13:$B451,B78)&gt;1,"サンプル名が重複しています","")</f>
        <v/>
      </c>
      <c r="F78" s="56" t="str">
        <f t="shared" ref="F78:F141" si="2">IF(D78="","",IF(D78&gt;1,C78&amp;D78))</f>
        <v/>
      </c>
      <c r="G78" s="56" t="str">
        <f t="shared" ref="G78:G141" si="3">IF(F78="","",IF(COUNTIF($F$13:$F$386,F78)&gt;1,"indexが重複しています",""))</f>
        <v/>
      </c>
    </row>
    <row r="79" spans="1:7" ht="19.5" x14ac:dyDescent="0.4">
      <c r="A79" s="54"/>
      <c r="B79" s="200"/>
      <c r="C79" s="54"/>
      <c r="D79" s="54"/>
      <c r="E79" s="56" t="str">
        <f>IF(COUNTIF($B$13:$B452,B79)&gt;1,"サンプル名が重複しています","")</f>
        <v/>
      </c>
      <c r="F79" s="56" t="str">
        <f t="shared" si="2"/>
        <v/>
      </c>
      <c r="G79" s="56" t="str">
        <f t="shared" si="3"/>
        <v/>
      </c>
    </row>
    <row r="80" spans="1:7" ht="19.5" x14ac:dyDescent="0.4">
      <c r="A80" s="54"/>
      <c r="B80" s="200"/>
      <c r="C80" s="54"/>
      <c r="D80" s="54"/>
      <c r="E80" s="56" t="str">
        <f>IF(COUNTIF($B$13:$B453,B80)&gt;1,"サンプル名が重複しています","")</f>
        <v/>
      </c>
      <c r="F80" s="56" t="str">
        <f t="shared" si="2"/>
        <v/>
      </c>
      <c r="G80" s="56" t="str">
        <f t="shared" si="3"/>
        <v/>
      </c>
    </row>
    <row r="81" spans="1:7" ht="19.5" x14ac:dyDescent="0.4">
      <c r="A81" s="54"/>
      <c r="B81" s="200"/>
      <c r="C81" s="54"/>
      <c r="D81" s="54"/>
      <c r="E81" s="56" t="str">
        <f>IF(COUNTIF($B$13:$B454,B81)&gt;1,"サンプル名が重複しています","")</f>
        <v/>
      </c>
      <c r="F81" s="56" t="str">
        <f t="shared" si="2"/>
        <v/>
      </c>
      <c r="G81" s="56" t="str">
        <f t="shared" si="3"/>
        <v/>
      </c>
    </row>
    <row r="82" spans="1:7" ht="19.5" x14ac:dyDescent="0.4">
      <c r="A82" s="54"/>
      <c r="B82" s="200"/>
      <c r="C82" s="54"/>
      <c r="D82" s="54"/>
      <c r="E82" s="56" t="str">
        <f>IF(COUNTIF($B$13:$B455,B82)&gt;1,"サンプル名が重複しています","")</f>
        <v/>
      </c>
      <c r="F82" s="56" t="str">
        <f t="shared" si="2"/>
        <v/>
      </c>
      <c r="G82" s="56" t="str">
        <f t="shared" si="3"/>
        <v/>
      </c>
    </row>
    <row r="83" spans="1:7" ht="19.5" x14ac:dyDescent="0.4">
      <c r="A83" s="54"/>
      <c r="B83" s="200"/>
      <c r="C83" s="54"/>
      <c r="D83" s="54"/>
      <c r="E83" s="56" t="str">
        <f>IF(COUNTIF($B$13:$B456,B83)&gt;1,"サンプル名が重複しています","")</f>
        <v/>
      </c>
      <c r="F83" s="56" t="str">
        <f t="shared" si="2"/>
        <v/>
      </c>
      <c r="G83" s="56" t="str">
        <f t="shared" si="3"/>
        <v/>
      </c>
    </row>
    <row r="84" spans="1:7" ht="19.5" x14ac:dyDescent="0.4">
      <c r="A84" s="54"/>
      <c r="B84" s="200"/>
      <c r="C84" s="54"/>
      <c r="D84" s="54"/>
      <c r="E84" s="56" t="str">
        <f>IF(COUNTIF($B$13:$B457,B84)&gt;1,"サンプル名が重複しています","")</f>
        <v/>
      </c>
      <c r="F84" s="56" t="str">
        <f t="shared" si="2"/>
        <v/>
      </c>
      <c r="G84" s="56" t="str">
        <f t="shared" si="3"/>
        <v/>
      </c>
    </row>
    <row r="85" spans="1:7" ht="19.5" x14ac:dyDescent="0.4">
      <c r="A85" s="54"/>
      <c r="B85" s="200"/>
      <c r="C85" s="54"/>
      <c r="D85" s="54"/>
      <c r="E85" s="56" t="str">
        <f>IF(COUNTIF($B$13:$B458,B85)&gt;1,"サンプル名が重複しています","")</f>
        <v/>
      </c>
      <c r="F85" s="56" t="str">
        <f t="shared" si="2"/>
        <v/>
      </c>
      <c r="G85" s="56" t="str">
        <f t="shared" si="3"/>
        <v/>
      </c>
    </row>
    <row r="86" spans="1:7" ht="19.5" x14ac:dyDescent="0.4">
      <c r="A86" s="54"/>
      <c r="B86" s="200"/>
      <c r="C86" s="54"/>
      <c r="D86" s="54"/>
      <c r="E86" s="56" t="str">
        <f>IF(COUNTIF($B$13:$B459,B86)&gt;1,"サンプル名が重複しています","")</f>
        <v/>
      </c>
      <c r="F86" s="56" t="str">
        <f t="shared" si="2"/>
        <v/>
      </c>
      <c r="G86" s="56" t="str">
        <f t="shared" si="3"/>
        <v/>
      </c>
    </row>
    <row r="87" spans="1:7" ht="19.5" x14ac:dyDescent="0.4">
      <c r="A87" s="54"/>
      <c r="B87" s="200"/>
      <c r="C87" s="54"/>
      <c r="D87" s="54"/>
      <c r="E87" s="56" t="str">
        <f>IF(COUNTIF($B$13:$B460,B87)&gt;1,"サンプル名が重複しています","")</f>
        <v/>
      </c>
      <c r="F87" s="56" t="str">
        <f t="shared" si="2"/>
        <v/>
      </c>
      <c r="G87" s="56" t="str">
        <f t="shared" si="3"/>
        <v/>
      </c>
    </row>
    <row r="88" spans="1:7" ht="19.5" x14ac:dyDescent="0.4">
      <c r="A88" s="54"/>
      <c r="B88" s="200"/>
      <c r="C88" s="54"/>
      <c r="D88" s="54"/>
      <c r="E88" s="56" t="str">
        <f>IF(COUNTIF($B$13:$B461,B88)&gt;1,"サンプル名が重複しています","")</f>
        <v/>
      </c>
      <c r="F88" s="56" t="str">
        <f t="shared" si="2"/>
        <v/>
      </c>
      <c r="G88" s="56" t="str">
        <f t="shared" si="3"/>
        <v/>
      </c>
    </row>
    <row r="89" spans="1:7" ht="19.5" x14ac:dyDescent="0.4">
      <c r="A89" s="54"/>
      <c r="B89" s="200"/>
      <c r="C89" s="54"/>
      <c r="D89" s="54"/>
      <c r="E89" s="56" t="str">
        <f>IF(COUNTIF($B$13:$B462,B89)&gt;1,"サンプル名が重複しています","")</f>
        <v/>
      </c>
      <c r="F89" s="56" t="str">
        <f t="shared" si="2"/>
        <v/>
      </c>
      <c r="G89" s="56" t="str">
        <f t="shared" si="3"/>
        <v/>
      </c>
    </row>
    <row r="90" spans="1:7" ht="19.5" x14ac:dyDescent="0.4">
      <c r="A90" s="54"/>
      <c r="B90" s="200"/>
      <c r="C90" s="54"/>
      <c r="D90" s="54"/>
      <c r="E90" s="56" t="str">
        <f>IF(COUNTIF($B$13:$B463,B90)&gt;1,"サンプル名が重複しています","")</f>
        <v/>
      </c>
      <c r="F90" s="56" t="str">
        <f t="shared" si="2"/>
        <v/>
      </c>
      <c r="G90" s="56" t="str">
        <f t="shared" si="3"/>
        <v/>
      </c>
    </row>
    <row r="91" spans="1:7" ht="19.5" x14ac:dyDescent="0.4">
      <c r="A91" s="54"/>
      <c r="B91" s="200"/>
      <c r="C91" s="54"/>
      <c r="D91" s="54"/>
      <c r="E91" s="56" t="str">
        <f>IF(COUNTIF($B$13:$B464,B91)&gt;1,"サンプル名が重複しています","")</f>
        <v/>
      </c>
      <c r="F91" s="56" t="str">
        <f t="shared" si="2"/>
        <v/>
      </c>
      <c r="G91" s="56" t="str">
        <f t="shared" si="3"/>
        <v/>
      </c>
    </row>
    <row r="92" spans="1:7" ht="19.5" x14ac:dyDescent="0.4">
      <c r="A92" s="54"/>
      <c r="B92" s="200"/>
      <c r="C92" s="54"/>
      <c r="D92" s="54"/>
      <c r="E92" s="56" t="str">
        <f>IF(COUNTIF($B$13:$B465,B92)&gt;1,"サンプル名が重複しています","")</f>
        <v/>
      </c>
      <c r="F92" s="56" t="str">
        <f t="shared" si="2"/>
        <v/>
      </c>
      <c r="G92" s="56" t="str">
        <f t="shared" si="3"/>
        <v/>
      </c>
    </row>
    <row r="93" spans="1:7" ht="19.5" x14ac:dyDescent="0.4">
      <c r="A93" s="54"/>
      <c r="B93" s="200"/>
      <c r="C93" s="54"/>
      <c r="D93" s="54"/>
      <c r="E93" s="56" t="str">
        <f>IF(COUNTIF($B$13:$B466,B93)&gt;1,"サンプル名が重複しています","")</f>
        <v/>
      </c>
      <c r="F93" s="56" t="str">
        <f t="shared" si="2"/>
        <v/>
      </c>
      <c r="G93" s="56" t="str">
        <f t="shared" si="3"/>
        <v/>
      </c>
    </row>
    <row r="94" spans="1:7" ht="19.5" x14ac:dyDescent="0.4">
      <c r="A94" s="54"/>
      <c r="B94" s="200"/>
      <c r="C94" s="54"/>
      <c r="D94" s="54"/>
      <c r="E94" s="56" t="str">
        <f>IF(COUNTIF($B$13:$B467,B94)&gt;1,"サンプル名が重複しています","")</f>
        <v/>
      </c>
      <c r="F94" s="56" t="str">
        <f t="shared" si="2"/>
        <v/>
      </c>
      <c r="G94" s="56" t="str">
        <f t="shared" si="3"/>
        <v/>
      </c>
    </row>
    <row r="95" spans="1:7" ht="19.5" x14ac:dyDescent="0.4">
      <c r="A95" s="54"/>
      <c r="B95" s="200"/>
      <c r="C95" s="54"/>
      <c r="D95" s="54"/>
      <c r="E95" s="56" t="str">
        <f>IF(COUNTIF($B$13:$B468,B95)&gt;1,"サンプル名が重複しています","")</f>
        <v/>
      </c>
      <c r="F95" s="56" t="str">
        <f t="shared" si="2"/>
        <v/>
      </c>
      <c r="G95" s="56" t="str">
        <f t="shared" si="3"/>
        <v/>
      </c>
    </row>
    <row r="96" spans="1:7" ht="19.5" x14ac:dyDescent="0.4">
      <c r="A96" s="54"/>
      <c r="B96" s="200"/>
      <c r="C96" s="54"/>
      <c r="D96" s="54"/>
      <c r="E96" s="56" t="str">
        <f>IF(COUNTIF($B$13:$B469,B96)&gt;1,"サンプル名が重複しています","")</f>
        <v/>
      </c>
      <c r="F96" s="56" t="str">
        <f t="shared" si="2"/>
        <v/>
      </c>
      <c r="G96" s="56" t="str">
        <f t="shared" si="3"/>
        <v/>
      </c>
    </row>
    <row r="97" spans="1:7" ht="19.5" x14ac:dyDescent="0.4">
      <c r="A97" s="54"/>
      <c r="B97" s="200"/>
      <c r="C97" s="54"/>
      <c r="D97" s="54"/>
      <c r="E97" s="56" t="str">
        <f>IF(COUNTIF($B$13:$B470,B97)&gt;1,"サンプル名が重複しています","")</f>
        <v/>
      </c>
      <c r="F97" s="56" t="str">
        <f t="shared" si="2"/>
        <v/>
      </c>
      <c r="G97" s="56" t="str">
        <f t="shared" si="3"/>
        <v/>
      </c>
    </row>
    <row r="98" spans="1:7" ht="19.5" x14ac:dyDescent="0.4">
      <c r="A98" s="54"/>
      <c r="B98" s="200"/>
      <c r="C98" s="54"/>
      <c r="D98" s="54"/>
      <c r="E98" s="56" t="str">
        <f>IF(COUNTIF($B$13:$B471,B98)&gt;1,"サンプル名が重複しています","")</f>
        <v/>
      </c>
      <c r="F98" s="56" t="str">
        <f t="shared" si="2"/>
        <v/>
      </c>
      <c r="G98" s="56" t="str">
        <f t="shared" si="3"/>
        <v/>
      </c>
    </row>
    <row r="99" spans="1:7" ht="19.5" x14ac:dyDescent="0.4">
      <c r="A99" s="54"/>
      <c r="B99" s="200"/>
      <c r="C99" s="54"/>
      <c r="D99" s="54"/>
      <c r="E99" s="56" t="str">
        <f>IF(COUNTIF($B$13:$B472,B99)&gt;1,"サンプル名が重複しています","")</f>
        <v/>
      </c>
      <c r="F99" s="56" t="str">
        <f t="shared" si="2"/>
        <v/>
      </c>
      <c r="G99" s="56" t="str">
        <f t="shared" si="3"/>
        <v/>
      </c>
    </row>
    <row r="100" spans="1:7" ht="19.5" x14ac:dyDescent="0.4">
      <c r="A100" s="54"/>
      <c r="B100" s="200"/>
      <c r="C100" s="54"/>
      <c r="D100" s="54"/>
      <c r="E100" s="56" t="str">
        <f>IF(COUNTIF($B$13:$B473,B100)&gt;1,"サンプル名が重複しています","")</f>
        <v/>
      </c>
      <c r="F100" s="56" t="str">
        <f t="shared" si="2"/>
        <v/>
      </c>
      <c r="G100" s="56" t="str">
        <f t="shared" si="3"/>
        <v/>
      </c>
    </row>
    <row r="101" spans="1:7" ht="19.5" x14ac:dyDescent="0.4">
      <c r="A101" s="54"/>
      <c r="B101" s="200"/>
      <c r="C101" s="54"/>
      <c r="D101" s="54"/>
      <c r="E101" s="56" t="str">
        <f>IF(COUNTIF($B$13:$B474,B101)&gt;1,"サンプル名が重複しています","")</f>
        <v/>
      </c>
      <c r="F101" s="56" t="str">
        <f t="shared" si="2"/>
        <v/>
      </c>
      <c r="G101" s="56" t="str">
        <f t="shared" si="3"/>
        <v/>
      </c>
    </row>
    <row r="102" spans="1:7" ht="19.5" x14ac:dyDescent="0.4">
      <c r="A102" s="54"/>
      <c r="B102" s="200"/>
      <c r="C102" s="54"/>
      <c r="D102" s="54"/>
      <c r="E102" s="56" t="str">
        <f>IF(COUNTIF($B$13:$B475,B102)&gt;1,"サンプル名が重複しています","")</f>
        <v/>
      </c>
      <c r="F102" s="56" t="str">
        <f t="shared" si="2"/>
        <v/>
      </c>
      <c r="G102" s="56" t="str">
        <f t="shared" si="3"/>
        <v/>
      </c>
    </row>
    <row r="103" spans="1:7" ht="19.5" x14ac:dyDescent="0.4">
      <c r="A103" s="54"/>
      <c r="B103" s="200"/>
      <c r="C103" s="54"/>
      <c r="D103" s="54"/>
      <c r="E103" s="56" t="str">
        <f>IF(COUNTIF($B$13:$B476,B103)&gt;1,"サンプル名が重複しています","")</f>
        <v/>
      </c>
      <c r="F103" s="56" t="str">
        <f t="shared" si="2"/>
        <v/>
      </c>
      <c r="G103" s="56" t="str">
        <f t="shared" si="3"/>
        <v/>
      </c>
    </row>
    <row r="104" spans="1:7" ht="19.5" x14ac:dyDescent="0.4">
      <c r="A104" s="54"/>
      <c r="B104" s="200"/>
      <c r="C104" s="54"/>
      <c r="D104" s="54"/>
      <c r="E104" s="56" t="str">
        <f>IF(COUNTIF($B$13:$B477,B104)&gt;1,"サンプル名が重複しています","")</f>
        <v/>
      </c>
      <c r="F104" s="56" t="str">
        <f t="shared" si="2"/>
        <v/>
      </c>
      <c r="G104" s="56" t="str">
        <f t="shared" si="3"/>
        <v/>
      </c>
    </row>
    <row r="105" spans="1:7" ht="19.5" x14ac:dyDescent="0.4">
      <c r="A105" s="54"/>
      <c r="B105" s="200"/>
      <c r="C105" s="54"/>
      <c r="D105" s="54"/>
      <c r="E105" s="56" t="str">
        <f>IF(COUNTIF($B$13:$B478,B105)&gt;1,"サンプル名が重複しています","")</f>
        <v/>
      </c>
      <c r="F105" s="56" t="str">
        <f t="shared" si="2"/>
        <v/>
      </c>
      <c r="G105" s="56" t="str">
        <f t="shared" si="3"/>
        <v/>
      </c>
    </row>
    <row r="106" spans="1:7" ht="19.5" x14ac:dyDescent="0.4">
      <c r="A106" s="54"/>
      <c r="B106" s="200"/>
      <c r="C106" s="54"/>
      <c r="D106" s="54"/>
      <c r="E106" s="56" t="str">
        <f>IF(COUNTIF($B$13:$B479,B106)&gt;1,"サンプル名が重複しています","")</f>
        <v/>
      </c>
      <c r="F106" s="56" t="str">
        <f t="shared" si="2"/>
        <v/>
      </c>
      <c r="G106" s="56" t="str">
        <f t="shared" si="3"/>
        <v/>
      </c>
    </row>
    <row r="107" spans="1:7" ht="19.5" x14ac:dyDescent="0.4">
      <c r="A107" s="54"/>
      <c r="B107" s="200"/>
      <c r="C107" s="54"/>
      <c r="D107" s="54"/>
      <c r="E107" s="56" t="str">
        <f>IF(COUNTIF($B$13:$B480,B107)&gt;1,"サンプル名が重複しています","")</f>
        <v/>
      </c>
      <c r="F107" s="56" t="str">
        <f t="shared" si="2"/>
        <v/>
      </c>
      <c r="G107" s="56" t="str">
        <f t="shared" si="3"/>
        <v/>
      </c>
    </row>
    <row r="108" spans="1:7" ht="19.5" x14ac:dyDescent="0.4">
      <c r="A108" s="54"/>
      <c r="B108" s="200"/>
      <c r="C108" s="54"/>
      <c r="D108" s="54"/>
      <c r="E108" s="56" t="str">
        <f>IF(COUNTIF($B$13:$B481,B108)&gt;1,"サンプル名が重複しています","")</f>
        <v/>
      </c>
      <c r="F108" s="56" t="str">
        <f t="shared" si="2"/>
        <v/>
      </c>
      <c r="G108" s="56" t="str">
        <f t="shared" si="3"/>
        <v/>
      </c>
    </row>
    <row r="109" spans="1:7" ht="19.5" x14ac:dyDescent="0.4">
      <c r="A109" s="54"/>
      <c r="B109" s="200"/>
      <c r="C109" s="54"/>
      <c r="D109" s="54"/>
      <c r="E109" s="56" t="str">
        <f>IF(COUNTIF($B$13:$B482,B109)&gt;1,"サンプル名が重複しています","")</f>
        <v/>
      </c>
      <c r="F109" s="56" t="str">
        <f t="shared" si="2"/>
        <v/>
      </c>
      <c r="G109" s="56" t="str">
        <f t="shared" si="3"/>
        <v/>
      </c>
    </row>
    <row r="110" spans="1:7" ht="19.5" x14ac:dyDescent="0.4">
      <c r="A110" s="54"/>
      <c r="B110" s="200"/>
      <c r="C110" s="54"/>
      <c r="D110" s="54"/>
      <c r="E110" s="56" t="str">
        <f>IF(COUNTIF($B$13:$B483,B110)&gt;1,"サンプル名が重複しています","")</f>
        <v/>
      </c>
      <c r="F110" s="56" t="str">
        <f t="shared" si="2"/>
        <v/>
      </c>
      <c r="G110" s="56" t="str">
        <f t="shared" si="3"/>
        <v/>
      </c>
    </row>
    <row r="111" spans="1:7" ht="19.5" x14ac:dyDescent="0.4">
      <c r="A111" s="54"/>
      <c r="B111" s="200"/>
      <c r="C111" s="54"/>
      <c r="D111" s="54"/>
      <c r="E111" s="56" t="str">
        <f>IF(COUNTIF($B$13:$B484,B111)&gt;1,"サンプル名が重複しています","")</f>
        <v/>
      </c>
      <c r="F111" s="56" t="str">
        <f t="shared" si="2"/>
        <v/>
      </c>
      <c r="G111" s="56" t="str">
        <f t="shared" si="3"/>
        <v/>
      </c>
    </row>
    <row r="112" spans="1:7" ht="19.5" x14ac:dyDescent="0.4">
      <c r="A112" s="54"/>
      <c r="B112" s="200"/>
      <c r="C112" s="54"/>
      <c r="D112" s="54"/>
      <c r="E112" s="56" t="str">
        <f>IF(COUNTIF($B$13:$B485,B112)&gt;1,"サンプル名が重複しています","")</f>
        <v/>
      </c>
      <c r="F112" s="56" t="str">
        <f t="shared" si="2"/>
        <v/>
      </c>
      <c r="G112" s="56" t="str">
        <f t="shared" si="3"/>
        <v/>
      </c>
    </row>
    <row r="113" spans="1:7" ht="19.5" x14ac:dyDescent="0.4">
      <c r="A113" s="54"/>
      <c r="B113" s="200"/>
      <c r="C113" s="54"/>
      <c r="D113" s="54"/>
      <c r="E113" s="56" t="str">
        <f>IF(COUNTIF($B$13:$B486,B113)&gt;1,"サンプル名が重複しています","")</f>
        <v/>
      </c>
      <c r="F113" s="56" t="str">
        <f t="shared" si="2"/>
        <v/>
      </c>
      <c r="G113" s="56" t="str">
        <f t="shared" si="3"/>
        <v/>
      </c>
    </row>
    <row r="114" spans="1:7" ht="19.5" x14ac:dyDescent="0.4">
      <c r="A114" s="54"/>
      <c r="B114" s="200"/>
      <c r="C114" s="54"/>
      <c r="D114" s="54"/>
      <c r="E114" s="56" t="str">
        <f>IF(COUNTIF($B$13:$B487,B114)&gt;1,"サンプル名が重複しています","")</f>
        <v/>
      </c>
      <c r="F114" s="56" t="str">
        <f t="shared" si="2"/>
        <v/>
      </c>
      <c r="G114" s="56" t="str">
        <f t="shared" si="3"/>
        <v/>
      </c>
    </row>
    <row r="115" spans="1:7" ht="19.5" x14ac:dyDescent="0.4">
      <c r="A115" s="54"/>
      <c r="B115" s="200"/>
      <c r="C115" s="54"/>
      <c r="D115" s="54"/>
      <c r="E115" s="56" t="str">
        <f>IF(COUNTIF($B$13:$B488,B115)&gt;1,"サンプル名が重複しています","")</f>
        <v/>
      </c>
      <c r="F115" s="56" t="str">
        <f t="shared" si="2"/>
        <v/>
      </c>
      <c r="G115" s="56" t="str">
        <f t="shared" si="3"/>
        <v/>
      </c>
    </row>
    <row r="116" spans="1:7" ht="19.5" x14ac:dyDescent="0.4">
      <c r="A116" s="54"/>
      <c r="B116" s="200"/>
      <c r="C116" s="54"/>
      <c r="D116" s="54"/>
      <c r="E116" s="56" t="str">
        <f>IF(COUNTIF($B$13:$B489,B116)&gt;1,"サンプル名が重複しています","")</f>
        <v/>
      </c>
      <c r="F116" s="56" t="str">
        <f t="shared" si="2"/>
        <v/>
      </c>
      <c r="G116" s="56" t="str">
        <f t="shared" si="3"/>
        <v/>
      </c>
    </row>
    <row r="117" spans="1:7" ht="19.5" x14ac:dyDescent="0.4">
      <c r="A117" s="54"/>
      <c r="B117" s="200"/>
      <c r="C117" s="54"/>
      <c r="D117" s="54"/>
      <c r="E117" s="56" t="str">
        <f>IF(COUNTIF($B$13:$B490,B117)&gt;1,"サンプル名が重複しています","")</f>
        <v/>
      </c>
      <c r="F117" s="56" t="str">
        <f t="shared" si="2"/>
        <v/>
      </c>
      <c r="G117" s="56" t="str">
        <f t="shared" si="3"/>
        <v/>
      </c>
    </row>
    <row r="118" spans="1:7" ht="19.5" x14ac:dyDescent="0.4">
      <c r="A118" s="54"/>
      <c r="B118" s="200"/>
      <c r="C118" s="54"/>
      <c r="D118" s="54"/>
      <c r="E118" s="56" t="str">
        <f>IF(COUNTIF($B$13:$B491,B118)&gt;1,"サンプル名が重複しています","")</f>
        <v/>
      </c>
      <c r="F118" s="56" t="str">
        <f t="shared" si="2"/>
        <v/>
      </c>
      <c r="G118" s="56" t="str">
        <f t="shared" si="3"/>
        <v/>
      </c>
    </row>
    <row r="119" spans="1:7" ht="19.5" x14ac:dyDescent="0.4">
      <c r="A119" s="54"/>
      <c r="B119" s="200"/>
      <c r="C119" s="54"/>
      <c r="D119" s="54"/>
      <c r="E119" s="56" t="str">
        <f>IF(COUNTIF($B$13:$B492,B119)&gt;1,"サンプル名が重複しています","")</f>
        <v/>
      </c>
      <c r="F119" s="56" t="str">
        <f t="shared" si="2"/>
        <v/>
      </c>
      <c r="G119" s="56" t="str">
        <f t="shared" si="3"/>
        <v/>
      </c>
    </row>
    <row r="120" spans="1:7" ht="19.5" x14ac:dyDescent="0.4">
      <c r="A120" s="54"/>
      <c r="B120" s="200"/>
      <c r="C120" s="54"/>
      <c r="D120" s="54"/>
      <c r="E120" s="56" t="str">
        <f>IF(COUNTIF($B$13:$B493,B120)&gt;1,"サンプル名が重複しています","")</f>
        <v/>
      </c>
      <c r="F120" s="56" t="str">
        <f t="shared" si="2"/>
        <v/>
      </c>
      <c r="G120" s="56" t="str">
        <f t="shared" si="3"/>
        <v/>
      </c>
    </row>
    <row r="121" spans="1:7" ht="19.5" x14ac:dyDescent="0.4">
      <c r="A121" s="54"/>
      <c r="B121" s="200"/>
      <c r="C121" s="54"/>
      <c r="D121" s="54"/>
      <c r="E121" s="56" t="str">
        <f>IF(COUNTIF($B$13:$B494,B121)&gt;1,"サンプル名が重複しています","")</f>
        <v/>
      </c>
      <c r="F121" s="56" t="str">
        <f t="shared" si="2"/>
        <v/>
      </c>
      <c r="G121" s="56" t="str">
        <f t="shared" si="3"/>
        <v/>
      </c>
    </row>
    <row r="122" spans="1:7" ht="19.5" x14ac:dyDescent="0.4">
      <c r="A122" s="54"/>
      <c r="B122" s="200"/>
      <c r="C122" s="54"/>
      <c r="D122" s="54"/>
      <c r="E122" s="56" t="str">
        <f>IF(COUNTIF($B$13:$B495,B122)&gt;1,"サンプル名が重複しています","")</f>
        <v/>
      </c>
      <c r="F122" s="56" t="str">
        <f t="shared" si="2"/>
        <v/>
      </c>
      <c r="G122" s="56" t="str">
        <f t="shared" si="3"/>
        <v/>
      </c>
    </row>
    <row r="123" spans="1:7" ht="19.5" x14ac:dyDescent="0.4">
      <c r="A123" s="54"/>
      <c r="B123" s="200"/>
      <c r="C123" s="54"/>
      <c r="D123" s="54"/>
      <c r="E123" s="56" t="str">
        <f>IF(COUNTIF($B$13:$B496,B123)&gt;1,"サンプル名が重複しています","")</f>
        <v/>
      </c>
      <c r="F123" s="56" t="str">
        <f t="shared" si="2"/>
        <v/>
      </c>
      <c r="G123" s="56" t="str">
        <f t="shared" si="3"/>
        <v/>
      </c>
    </row>
    <row r="124" spans="1:7" ht="19.5" x14ac:dyDescent="0.4">
      <c r="A124" s="54"/>
      <c r="B124" s="200"/>
      <c r="C124" s="54"/>
      <c r="D124" s="54"/>
      <c r="E124" s="56" t="str">
        <f>IF(COUNTIF($B$13:$B497,B124)&gt;1,"サンプル名が重複しています","")</f>
        <v/>
      </c>
      <c r="F124" s="56" t="str">
        <f t="shared" si="2"/>
        <v/>
      </c>
      <c r="G124" s="56" t="str">
        <f t="shared" si="3"/>
        <v/>
      </c>
    </row>
    <row r="125" spans="1:7" ht="19.5" x14ac:dyDescent="0.4">
      <c r="A125" s="54"/>
      <c r="B125" s="200"/>
      <c r="C125" s="54"/>
      <c r="D125" s="54"/>
      <c r="E125" s="56" t="str">
        <f>IF(COUNTIF($B$13:$B498,B125)&gt;1,"サンプル名が重複しています","")</f>
        <v/>
      </c>
      <c r="F125" s="56" t="str">
        <f t="shared" si="2"/>
        <v/>
      </c>
      <c r="G125" s="56" t="str">
        <f t="shared" si="3"/>
        <v/>
      </c>
    </row>
    <row r="126" spans="1:7" ht="19.5" x14ac:dyDescent="0.4">
      <c r="A126" s="54"/>
      <c r="B126" s="200"/>
      <c r="C126" s="54"/>
      <c r="D126" s="54"/>
      <c r="E126" s="56" t="str">
        <f>IF(COUNTIF($B$13:$B499,B126)&gt;1,"サンプル名が重複しています","")</f>
        <v/>
      </c>
      <c r="F126" s="56" t="str">
        <f t="shared" si="2"/>
        <v/>
      </c>
      <c r="G126" s="56" t="str">
        <f t="shared" si="3"/>
        <v/>
      </c>
    </row>
    <row r="127" spans="1:7" ht="19.5" x14ac:dyDescent="0.4">
      <c r="A127" s="54"/>
      <c r="B127" s="200"/>
      <c r="C127" s="54"/>
      <c r="D127" s="54"/>
      <c r="E127" s="56" t="str">
        <f>IF(COUNTIF($B$13:$B500,B127)&gt;1,"サンプル名が重複しています","")</f>
        <v/>
      </c>
      <c r="F127" s="56" t="str">
        <f t="shared" si="2"/>
        <v/>
      </c>
      <c r="G127" s="56" t="str">
        <f t="shared" si="3"/>
        <v/>
      </c>
    </row>
    <row r="128" spans="1:7" ht="19.5" x14ac:dyDescent="0.4">
      <c r="A128" s="54"/>
      <c r="B128" s="200"/>
      <c r="C128" s="54"/>
      <c r="D128" s="54"/>
      <c r="E128" s="56" t="str">
        <f>IF(COUNTIF($B$13:$B501,B128)&gt;1,"サンプル名が重複しています","")</f>
        <v/>
      </c>
      <c r="F128" s="56" t="str">
        <f t="shared" si="2"/>
        <v/>
      </c>
      <c r="G128" s="56" t="str">
        <f t="shared" si="3"/>
        <v/>
      </c>
    </row>
    <row r="129" spans="1:7" ht="19.5" x14ac:dyDescent="0.4">
      <c r="A129" s="54"/>
      <c r="B129" s="200"/>
      <c r="C129" s="54"/>
      <c r="D129" s="54"/>
      <c r="E129" s="56" t="str">
        <f>IF(COUNTIF($B$13:$B502,B129)&gt;1,"サンプル名が重複しています","")</f>
        <v/>
      </c>
      <c r="F129" s="56" t="str">
        <f t="shared" si="2"/>
        <v/>
      </c>
      <c r="G129" s="56" t="str">
        <f t="shared" si="3"/>
        <v/>
      </c>
    </row>
    <row r="130" spans="1:7" ht="19.5" x14ac:dyDescent="0.4">
      <c r="A130" s="54"/>
      <c r="B130" s="200"/>
      <c r="C130" s="54"/>
      <c r="D130" s="54"/>
      <c r="E130" s="56" t="str">
        <f>IF(COUNTIF($B$13:$B503,B130)&gt;1,"サンプル名が重複しています","")</f>
        <v/>
      </c>
      <c r="F130" s="56" t="str">
        <f t="shared" si="2"/>
        <v/>
      </c>
      <c r="G130" s="56" t="str">
        <f t="shared" si="3"/>
        <v/>
      </c>
    </row>
    <row r="131" spans="1:7" ht="19.5" x14ac:dyDescent="0.4">
      <c r="A131" s="54"/>
      <c r="B131" s="200"/>
      <c r="C131" s="54"/>
      <c r="D131" s="54"/>
      <c r="E131" s="56" t="str">
        <f>IF(COUNTIF($B$13:$B504,B131)&gt;1,"サンプル名が重複しています","")</f>
        <v/>
      </c>
      <c r="F131" s="56" t="str">
        <f t="shared" si="2"/>
        <v/>
      </c>
      <c r="G131" s="56" t="str">
        <f t="shared" si="3"/>
        <v/>
      </c>
    </row>
    <row r="132" spans="1:7" ht="19.5" x14ac:dyDescent="0.4">
      <c r="A132" s="54"/>
      <c r="B132" s="200"/>
      <c r="C132" s="54"/>
      <c r="D132" s="54"/>
      <c r="E132" s="56" t="str">
        <f>IF(COUNTIF($B$13:$B505,B132)&gt;1,"サンプル名が重複しています","")</f>
        <v/>
      </c>
      <c r="F132" s="56" t="str">
        <f t="shared" si="2"/>
        <v/>
      </c>
      <c r="G132" s="56" t="str">
        <f t="shared" si="3"/>
        <v/>
      </c>
    </row>
    <row r="133" spans="1:7" ht="19.5" x14ac:dyDescent="0.4">
      <c r="A133" s="54"/>
      <c r="B133" s="200"/>
      <c r="C133" s="54"/>
      <c r="D133" s="54"/>
      <c r="E133" s="56" t="str">
        <f>IF(COUNTIF($B$13:$B506,B133)&gt;1,"サンプル名が重複しています","")</f>
        <v/>
      </c>
      <c r="F133" s="56" t="str">
        <f t="shared" si="2"/>
        <v/>
      </c>
      <c r="G133" s="56" t="str">
        <f t="shared" si="3"/>
        <v/>
      </c>
    </row>
    <row r="134" spans="1:7" ht="19.5" x14ac:dyDescent="0.4">
      <c r="A134" s="54"/>
      <c r="B134" s="200"/>
      <c r="C134" s="54"/>
      <c r="D134" s="54"/>
      <c r="E134" s="56" t="str">
        <f>IF(COUNTIF($B$13:$B507,B134)&gt;1,"サンプル名が重複しています","")</f>
        <v/>
      </c>
      <c r="F134" s="56" t="str">
        <f t="shared" si="2"/>
        <v/>
      </c>
      <c r="G134" s="56" t="str">
        <f t="shared" si="3"/>
        <v/>
      </c>
    </row>
    <row r="135" spans="1:7" ht="19.5" x14ac:dyDescent="0.4">
      <c r="A135" s="54"/>
      <c r="B135" s="200"/>
      <c r="C135" s="54"/>
      <c r="D135" s="54"/>
      <c r="E135" s="56" t="str">
        <f>IF(COUNTIF($B$13:$B508,B135)&gt;1,"サンプル名が重複しています","")</f>
        <v/>
      </c>
      <c r="F135" s="56" t="str">
        <f t="shared" si="2"/>
        <v/>
      </c>
      <c r="G135" s="56" t="str">
        <f t="shared" si="3"/>
        <v/>
      </c>
    </row>
    <row r="136" spans="1:7" ht="19.5" x14ac:dyDescent="0.4">
      <c r="A136" s="54"/>
      <c r="B136" s="200"/>
      <c r="C136" s="54"/>
      <c r="D136" s="54"/>
      <c r="E136" s="56" t="str">
        <f>IF(COUNTIF($B$13:$B509,B136)&gt;1,"サンプル名が重複しています","")</f>
        <v/>
      </c>
      <c r="F136" s="56" t="str">
        <f t="shared" si="2"/>
        <v/>
      </c>
      <c r="G136" s="56" t="str">
        <f t="shared" si="3"/>
        <v/>
      </c>
    </row>
    <row r="137" spans="1:7" ht="19.5" x14ac:dyDescent="0.4">
      <c r="A137" s="54"/>
      <c r="B137" s="200"/>
      <c r="C137" s="54"/>
      <c r="D137" s="54"/>
      <c r="E137" s="56" t="str">
        <f>IF(COUNTIF($B$13:$B510,B137)&gt;1,"サンプル名が重複しています","")</f>
        <v/>
      </c>
      <c r="F137" s="56" t="str">
        <f t="shared" si="2"/>
        <v/>
      </c>
      <c r="G137" s="56" t="str">
        <f t="shared" si="3"/>
        <v/>
      </c>
    </row>
    <row r="138" spans="1:7" ht="19.5" x14ac:dyDescent="0.4">
      <c r="A138" s="54"/>
      <c r="B138" s="200"/>
      <c r="C138" s="54"/>
      <c r="D138" s="54"/>
      <c r="E138" s="56" t="str">
        <f>IF(COUNTIF($B$13:$B511,B138)&gt;1,"サンプル名が重複しています","")</f>
        <v/>
      </c>
      <c r="F138" s="56" t="str">
        <f t="shared" si="2"/>
        <v/>
      </c>
      <c r="G138" s="56" t="str">
        <f t="shared" si="3"/>
        <v/>
      </c>
    </row>
    <row r="139" spans="1:7" ht="19.5" x14ac:dyDescent="0.4">
      <c r="A139" s="54"/>
      <c r="B139" s="200"/>
      <c r="C139" s="54"/>
      <c r="D139" s="54"/>
      <c r="E139" s="56" t="str">
        <f>IF(COUNTIF($B$13:$B512,B139)&gt;1,"サンプル名が重複しています","")</f>
        <v/>
      </c>
      <c r="F139" s="56" t="str">
        <f t="shared" si="2"/>
        <v/>
      </c>
      <c r="G139" s="56" t="str">
        <f t="shared" si="3"/>
        <v/>
      </c>
    </row>
    <row r="140" spans="1:7" ht="19.5" x14ac:dyDescent="0.4">
      <c r="A140" s="54"/>
      <c r="B140" s="200"/>
      <c r="C140" s="54"/>
      <c r="D140" s="54"/>
      <c r="E140" s="56" t="str">
        <f>IF(COUNTIF($B$13:$B513,B140)&gt;1,"サンプル名が重複しています","")</f>
        <v/>
      </c>
      <c r="F140" s="56" t="str">
        <f t="shared" si="2"/>
        <v/>
      </c>
      <c r="G140" s="56" t="str">
        <f t="shared" si="3"/>
        <v/>
      </c>
    </row>
    <row r="141" spans="1:7" ht="19.5" x14ac:dyDescent="0.4">
      <c r="A141" s="54"/>
      <c r="B141" s="200"/>
      <c r="C141" s="54"/>
      <c r="D141" s="54"/>
      <c r="E141" s="56" t="str">
        <f>IF(COUNTIF($B$13:$B514,B141)&gt;1,"サンプル名が重複しています","")</f>
        <v/>
      </c>
      <c r="F141" s="56" t="str">
        <f t="shared" si="2"/>
        <v/>
      </c>
      <c r="G141" s="56" t="str">
        <f t="shared" si="3"/>
        <v/>
      </c>
    </row>
    <row r="142" spans="1:7" ht="19.5" x14ac:dyDescent="0.4">
      <c r="A142" s="54"/>
      <c r="B142" s="200"/>
      <c r="C142" s="54"/>
      <c r="D142" s="54"/>
      <c r="E142" s="56" t="str">
        <f>IF(COUNTIF($B$13:$B515,B142)&gt;1,"サンプル名が重複しています","")</f>
        <v/>
      </c>
      <c r="F142" s="56" t="str">
        <f t="shared" ref="F142:F205" si="4">IF(D142="","",IF(D142&gt;1,C142&amp;D142))</f>
        <v/>
      </c>
      <c r="G142" s="56" t="str">
        <f t="shared" ref="G142:G205" si="5">IF(F142="","",IF(COUNTIF($F$13:$F$386,F142)&gt;1,"indexが重複しています",""))</f>
        <v/>
      </c>
    </row>
    <row r="143" spans="1:7" ht="19.5" x14ac:dyDescent="0.4">
      <c r="A143" s="54"/>
      <c r="B143" s="200"/>
      <c r="C143" s="54"/>
      <c r="D143" s="54"/>
      <c r="E143" s="56" t="str">
        <f>IF(COUNTIF($B$13:$B516,B143)&gt;1,"サンプル名が重複しています","")</f>
        <v/>
      </c>
      <c r="F143" s="56" t="str">
        <f t="shared" si="4"/>
        <v/>
      </c>
      <c r="G143" s="56" t="str">
        <f t="shared" si="5"/>
        <v/>
      </c>
    </row>
    <row r="144" spans="1:7" ht="19.5" x14ac:dyDescent="0.4">
      <c r="A144" s="54"/>
      <c r="B144" s="200"/>
      <c r="C144" s="54"/>
      <c r="D144" s="54"/>
      <c r="E144" s="56" t="str">
        <f>IF(COUNTIF($B$13:$B517,B144)&gt;1,"サンプル名が重複しています","")</f>
        <v/>
      </c>
      <c r="F144" s="56" t="str">
        <f t="shared" si="4"/>
        <v/>
      </c>
      <c r="G144" s="56" t="str">
        <f t="shared" si="5"/>
        <v/>
      </c>
    </row>
    <row r="145" spans="1:7" ht="19.5" x14ac:dyDescent="0.4">
      <c r="A145" s="54"/>
      <c r="B145" s="200"/>
      <c r="C145" s="54"/>
      <c r="D145" s="54"/>
      <c r="E145" s="56" t="str">
        <f>IF(COUNTIF($B$13:$B518,B145)&gt;1,"サンプル名が重複しています","")</f>
        <v/>
      </c>
      <c r="F145" s="56" t="str">
        <f t="shared" si="4"/>
        <v/>
      </c>
      <c r="G145" s="56" t="str">
        <f t="shared" si="5"/>
        <v/>
      </c>
    </row>
    <row r="146" spans="1:7" ht="19.5" x14ac:dyDescent="0.4">
      <c r="A146" s="54"/>
      <c r="B146" s="200"/>
      <c r="C146" s="54"/>
      <c r="D146" s="54"/>
      <c r="E146" s="56" t="str">
        <f>IF(COUNTIF($B$13:$B519,B146)&gt;1,"サンプル名が重複しています","")</f>
        <v/>
      </c>
      <c r="F146" s="56" t="str">
        <f t="shared" si="4"/>
        <v/>
      </c>
      <c r="G146" s="56" t="str">
        <f t="shared" si="5"/>
        <v/>
      </c>
    </row>
    <row r="147" spans="1:7" ht="19.5" x14ac:dyDescent="0.4">
      <c r="A147" s="54"/>
      <c r="B147" s="200"/>
      <c r="C147" s="54"/>
      <c r="D147" s="54"/>
      <c r="E147" s="56" t="str">
        <f>IF(COUNTIF($B$13:$B520,B147)&gt;1,"サンプル名が重複しています","")</f>
        <v/>
      </c>
      <c r="F147" s="56" t="str">
        <f t="shared" si="4"/>
        <v/>
      </c>
      <c r="G147" s="56" t="str">
        <f t="shared" si="5"/>
        <v/>
      </c>
    </row>
    <row r="148" spans="1:7" ht="19.5" x14ac:dyDescent="0.4">
      <c r="A148" s="54"/>
      <c r="B148" s="200"/>
      <c r="C148" s="54"/>
      <c r="D148" s="54"/>
      <c r="E148" s="56" t="str">
        <f>IF(COUNTIF($B$13:$B521,B148)&gt;1,"サンプル名が重複しています","")</f>
        <v/>
      </c>
      <c r="F148" s="56" t="str">
        <f t="shared" si="4"/>
        <v/>
      </c>
      <c r="G148" s="56" t="str">
        <f t="shared" si="5"/>
        <v/>
      </c>
    </row>
    <row r="149" spans="1:7" ht="19.5" x14ac:dyDescent="0.4">
      <c r="A149" s="54"/>
      <c r="B149" s="200"/>
      <c r="C149" s="54"/>
      <c r="D149" s="54"/>
      <c r="E149" s="56" t="str">
        <f>IF(COUNTIF($B$13:$B522,B149)&gt;1,"サンプル名が重複しています","")</f>
        <v/>
      </c>
      <c r="F149" s="56" t="str">
        <f t="shared" si="4"/>
        <v/>
      </c>
      <c r="G149" s="56" t="str">
        <f t="shared" si="5"/>
        <v/>
      </c>
    </row>
    <row r="150" spans="1:7" ht="19.5" x14ac:dyDescent="0.4">
      <c r="A150" s="54"/>
      <c r="B150" s="200"/>
      <c r="C150" s="54"/>
      <c r="D150" s="54"/>
      <c r="E150" s="56" t="str">
        <f>IF(COUNTIF($B$13:$B523,B150)&gt;1,"サンプル名が重複しています","")</f>
        <v/>
      </c>
      <c r="F150" s="56" t="str">
        <f t="shared" si="4"/>
        <v/>
      </c>
      <c r="G150" s="56" t="str">
        <f t="shared" si="5"/>
        <v/>
      </c>
    </row>
    <row r="151" spans="1:7" ht="19.5" x14ac:dyDescent="0.4">
      <c r="A151" s="54"/>
      <c r="B151" s="200"/>
      <c r="C151" s="54"/>
      <c r="D151" s="54"/>
      <c r="E151" s="56" t="str">
        <f>IF(COUNTIF($B$13:$B524,B151)&gt;1,"サンプル名が重複しています","")</f>
        <v/>
      </c>
      <c r="F151" s="56" t="str">
        <f t="shared" si="4"/>
        <v/>
      </c>
      <c r="G151" s="56" t="str">
        <f t="shared" si="5"/>
        <v/>
      </c>
    </row>
    <row r="152" spans="1:7" ht="19.5" x14ac:dyDescent="0.4">
      <c r="A152" s="54"/>
      <c r="B152" s="200"/>
      <c r="C152" s="54"/>
      <c r="D152" s="54"/>
      <c r="E152" s="56" t="str">
        <f>IF(COUNTIF($B$13:$B525,B152)&gt;1,"サンプル名が重複しています","")</f>
        <v/>
      </c>
      <c r="F152" s="56" t="str">
        <f t="shared" si="4"/>
        <v/>
      </c>
      <c r="G152" s="56" t="str">
        <f t="shared" si="5"/>
        <v/>
      </c>
    </row>
    <row r="153" spans="1:7" ht="19.5" x14ac:dyDescent="0.4">
      <c r="A153" s="54"/>
      <c r="B153" s="200"/>
      <c r="C153" s="54"/>
      <c r="D153" s="54"/>
      <c r="E153" s="56" t="str">
        <f>IF(COUNTIF($B$13:$B526,B153)&gt;1,"サンプル名が重複しています","")</f>
        <v/>
      </c>
      <c r="F153" s="56" t="str">
        <f t="shared" si="4"/>
        <v/>
      </c>
      <c r="G153" s="56" t="str">
        <f t="shared" si="5"/>
        <v/>
      </c>
    </row>
    <row r="154" spans="1:7" ht="19.5" x14ac:dyDescent="0.4">
      <c r="A154" s="54"/>
      <c r="B154" s="200"/>
      <c r="C154" s="54"/>
      <c r="D154" s="54"/>
      <c r="E154" s="56" t="str">
        <f>IF(COUNTIF($B$13:$B527,B154)&gt;1,"サンプル名が重複しています","")</f>
        <v/>
      </c>
      <c r="F154" s="56" t="str">
        <f t="shared" si="4"/>
        <v/>
      </c>
      <c r="G154" s="56" t="str">
        <f t="shared" si="5"/>
        <v/>
      </c>
    </row>
    <row r="155" spans="1:7" ht="19.5" x14ac:dyDescent="0.4">
      <c r="A155" s="54"/>
      <c r="B155" s="200"/>
      <c r="C155" s="54"/>
      <c r="D155" s="54"/>
      <c r="E155" s="56" t="str">
        <f>IF(COUNTIF($B$13:$B528,B155)&gt;1,"サンプル名が重複しています","")</f>
        <v/>
      </c>
      <c r="F155" s="56" t="str">
        <f t="shared" si="4"/>
        <v/>
      </c>
      <c r="G155" s="56" t="str">
        <f t="shared" si="5"/>
        <v/>
      </c>
    </row>
    <row r="156" spans="1:7" ht="19.5" x14ac:dyDescent="0.4">
      <c r="A156" s="54"/>
      <c r="B156" s="200"/>
      <c r="C156" s="54"/>
      <c r="D156" s="54"/>
      <c r="E156" s="56" t="str">
        <f>IF(COUNTIF($B$13:$B529,B156)&gt;1,"サンプル名が重複しています","")</f>
        <v/>
      </c>
      <c r="F156" s="56" t="str">
        <f t="shared" si="4"/>
        <v/>
      </c>
      <c r="G156" s="56" t="str">
        <f t="shared" si="5"/>
        <v/>
      </c>
    </row>
    <row r="157" spans="1:7" ht="19.5" x14ac:dyDescent="0.4">
      <c r="A157" s="54"/>
      <c r="B157" s="200"/>
      <c r="C157" s="54"/>
      <c r="D157" s="54"/>
      <c r="E157" s="56" t="str">
        <f>IF(COUNTIF($B$13:$B530,B157)&gt;1,"サンプル名が重複しています","")</f>
        <v/>
      </c>
      <c r="F157" s="56" t="str">
        <f t="shared" si="4"/>
        <v/>
      </c>
      <c r="G157" s="56" t="str">
        <f t="shared" si="5"/>
        <v/>
      </c>
    </row>
    <row r="158" spans="1:7" ht="19.5" x14ac:dyDescent="0.4">
      <c r="A158" s="54"/>
      <c r="B158" s="200"/>
      <c r="C158" s="54"/>
      <c r="D158" s="54"/>
      <c r="E158" s="56" t="str">
        <f>IF(COUNTIF($B$13:$B531,B158)&gt;1,"サンプル名が重複しています","")</f>
        <v/>
      </c>
      <c r="F158" s="56" t="str">
        <f t="shared" si="4"/>
        <v/>
      </c>
      <c r="G158" s="56" t="str">
        <f t="shared" si="5"/>
        <v/>
      </c>
    </row>
    <row r="159" spans="1:7" ht="19.5" x14ac:dyDescent="0.4">
      <c r="A159" s="54"/>
      <c r="B159" s="200"/>
      <c r="C159" s="54"/>
      <c r="D159" s="54"/>
      <c r="E159" s="56" t="str">
        <f>IF(COUNTIF($B$13:$B532,B159)&gt;1,"サンプル名が重複しています","")</f>
        <v/>
      </c>
      <c r="F159" s="56" t="str">
        <f t="shared" si="4"/>
        <v/>
      </c>
      <c r="G159" s="56" t="str">
        <f t="shared" si="5"/>
        <v/>
      </c>
    </row>
    <row r="160" spans="1:7" ht="19.5" x14ac:dyDescent="0.4">
      <c r="A160" s="54"/>
      <c r="B160" s="200"/>
      <c r="C160" s="54"/>
      <c r="D160" s="54"/>
      <c r="E160" s="56" t="str">
        <f>IF(COUNTIF($B$13:$B533,B160)&gt;1,"サンプル名が重複しています","")</f>
        <v/>
      </c>
      <c r="F160" s="56" t="str">
        <f t="shared" si="4"/>
        <v/>
      </c>
      <c r="G160" s="56" t="str">
        <f t="shared" si="5"/>
        <v/>
      </c>
    </row>
    <row r="161" spans="1:7" ht="19.5" x14ac:dyDescent="0.4">
      <c r="A161" s="54"/>
      <c r="B161" s="200"/>
      <c r="C161" s="54"/>
      <c r="D161" s="54"/>
      <c r="E161" s="56" t="str">
        <f>IF(COUNTIF($B$13:$B534,B161)&gt;1,"サンプル名が重複しています","")</f>
        <v/>
      </c>
      <c r="F161" s="56" t="str">
        <f t="shared" si="4"/>
        <v/>
      </c>
      <c r="G161" s="56" t="str">
        <f t="shared" si="5"/>
        <v/>
      </c>
    </row>
    <row r="162" spans="1:7" ht="19.5" x14ac:dyDescent="0.4">
      <c r="A162" s="54"/>
      <c r="B162" s="200"/>
      <c r="C162" s="54"/>
      <c r="D162" s="54"/>
      <c r="E162" s="56" t="str">
        <f>IF(COUNTIF($B$13:$B535,B162)&gt;1,"サンプル名が重複しています","")</f>
        <v/>
      </c>
      <c r="F162" s="56" t="str">
        <f t="shared" si="4"/>
        <v/>
      </c>
      <c r="G162" s="56" t="str">
        <f t="shared" si="5"/>
        <v/>
      </c>
    </row>
    <row r="163" spans="1:7" ht="19.5" x14ac:dyDescent="0.4">
      <c r="A163" s="54"/>
      <c r="B163" s="200"/>
      <c r="C163" s="54"/>
      <c r="D163" s="54"/>
      <c r="E163" s="56" t="str">
        <f>IF(COUNTIF($B$13:$B536,B163)&gt;1,"サンプル名が重複しています","")</f>
        <v/>
      </c>
      <c r="F163" s="56" t="str">
        <f t="shared" si="4"/>
        <v/>
      </c>
      <c r="G163" s="56" t="str">
        <f t="shared" si="5"/>
        <v/>
      </c>
    </row>
    <row r="164" spans="1:7" ht="19.5" x14ac:dyDescent="0.4">
      <c r="A164" s="54"/>
      <c r="B164" s="200"/>
      <c r="C164" s="54"/>
      <c r="D164" s="54"/>
      <c r="E164" s="56" t="str">
        <f>IF(COUNTIF($B$13:$B537,B164)&gt;1,"サンプル名が重複しています","")</f>
        <v/>
      </c>
      <c r="F164" s="56" t="str">
        <f t="shared" si="4"/>
        <v/>
      </c>
      <c r="G164" s="56" t="str">
        <f t="shared" si="5"/>
        <v/>
      </c>
    </row>
    <row r="165" spans="1:7" ht="19.5" x14ac:dyDescent="0.4">
      <c r="A165" s="54"/>
      <c r="B165" s="200"/>
      <c r="C165" s="54"/>
      <c r="D165" s="54"/>
      <c r="E165" s="56" t="str">
        <f>IF(COUNTIF($B$13:$B538,B165)&gt;1,"サンプル名が重複しています","")</f>
        <v/>
      </c>
      <c r="F165" s="56" t="str">
        <f t="shared" si="4"/>
        <v/>
      </c>
      <c r="G165" s="56" t="str">
        <f t="shared" si="5"/>
        <v/>
      </c>
    </row>
    <row r="166" spans="1:7" ht="19.5" x14ac:dyDescent="0.4">
      <c r="A166" s="54"/>
      <c r="B166" s="200"/>
      <c r="C166" s="54"/>
      <c r="D166" s="54"/>
      <c r="E166" s="56" t="str">
        <f>IF(COUNTIF($B$13:$B539,B166)&gt;1,"サンプル名が重複しています","")</f>
        <v/>
      </c>
      <c r="F166" s="56" t="str">
        <f t="shared" si="4"/>
        <v/>
      </c>
      <c r="G166" s="56" t="str">
        <f t="shared" si="5"/>
        <v/>
      </c>
    </row>
    <row r="167" spans="1:7" ht="19.5" x14ac:dyDescent="0.4">
      <c r="A167" s="54"/>
      <c r="B167" s="200"/>
      <c r="C167" s="54"/>
      <c r="D167" s="54"/>
      <c r="E167" s="56" t="str">
        <f>IF(COUNTIF($B$13:$B540,B167)&gt;1,"サンプル名が重複しています","")</f>
        <v/>
      </c>
      <c r="F167" s="56" t="str">
        <f t="shared" si="4"/>
        <v/>
      </c>
      <c r="G167" s="56" t="str">
        <f t="shared" si="5"/>
        <v/>
      </c>
    </row>
    <row r="168" spans="1:7" ht="19.5" x14ac:dyDescent="0.4">
      <c r="A168" s="54"/>
      <c r="B168" s="200"/>
      <c r="C168" s="54"/>
      <c r="D168" s="54"/>
      <c r="E168" s="56" t="str">
        <f>IF(COUNTIF($B$13:$B541,B168)&gt;1,"サンプル名が重複しています","")</f>
        <v/>
      </c>
      <c r="F168" s="56" t="str">
        <f t="shared" si="4"/>
        <v/>
      </c>
      <c r="G168" s="56" t="str">
        <f t="shared" si="5"/>
        <v/>
      </c>
    </row>
    <row r="169" spans="1:7" ht="19.5" x14ac:dyDescent="0.4">
      <c r="A169" s="54"/>
      <c r="B169" s="200"/>
      <c r="C169" s="54"/>
      <c r="D169" s="54"/>
      <c r="E169" s="56" t="str">
        <f>IF(COUNTIF($B$13:$B542,B169)&gt;1,"サンプル名が重複しています","")</f>
        <v/>
      </c>
      <c r="F169" s="56" t="str">
        <f t="shared" si="4"/>
        <v/>
      </c>
      <c r="G169" s="56" t="str">
        <f t="shared" si="5"/>
        <v/>
      </c>
    </row>
    <row r="170" spans="1:7" ht="19.5" x14ac:dyDescent="0.4">
      <c r="A170" s="54"/>
      <c r="B170" s="200"/>
      <c r="C170" s="54"/>
      <c r="D170" s="54"/>
      <c r="E170" s="56" t="str">
        <f>IF(COUNTIF($B$13:$B543,B170)&gt;1,"サンプル名が重複しています","")</f>
        <v/>
      </c>
      <c r="F170" s="56" t="str">
        <f t="shared" si="4"/>
        <v/>
      </c>
      <c r="G170" s="56" t="str">
        <f t="shared" si="5"/>
        <v/>
      </c>
    </row>
    <row r="171" spans="1:7" ht="19.5" x14ac:dyDescent="0.4">
      <c r="A171" s="54"/>
      <c r="B171" s="200"/>
      <c r="C171" s="54"/>
      <c r="D171" s="54"/>
      <c r="E171" s="56" t="str">
        <f>IF(COUNTIF($B$13:$B544,B171)&gt;1,"サンプル名が重複しています","")</f>
        <v/>
      </c>
      <c r="F171" s="56" t="str">
        <f t="shared" si="4"/>
        <v/>
      </c>
      <c r="G171" s="56" t="str">
        <f t="shared" si="5"/>
        <v/>
      </c>
    </row>
    <row r="172" spans="1:7" ht="19.5" x14ac:dyDescent="0.4">
      <c r="A172" s="54"/>
      <c r="B172" s="200"/>
      <c r="C172" s="54"/>
      <c r="D172" s="54"/>
      <c r="E172" s="56" t="str">
        <f>IF(COUNTIF($B$13:$B545,B172)&gt;1,"サンプル名が重複しています","")</f>
        <v/>
      </c>
      <c r="F172" s="56" t="str">
        <f t="shared" si="4"/>
        <v/>
      </c>
      <c r="G172" s="56" t="str">
        <f t="shared" si="5"/>
        <v/>
      </c>
    </row>
    <row r="173" spans="1:7" ht="19.5" x14ac:dyDescent="0.4">
      <c r="A173" s="54"/>
      <c r="B173" s="200"/>
      <c r="C173" s="54"/>
      <c r="D173" s="54"/>
      <c r="E173" s="56" t="str">
        <f>IF(COUNTIF($B$13:$B546,B173)&gt;1,"サンプル名が重複しています","")</f>
        <v/>
      </c>
      <c r="F173" s="56" t="str">
        <f t="shared" si="4"/>
        <v/>
      </c>
      <c r="G173" s="56" t="str">
        <f t="shared" si="5"/>
        <v/>
      </c>
    </row>
    <row r="174" spans="1:7" ht="19.5" x14ac:dyDescent="0.4">
      <c r="A174" s="54"/>
      <c r="B174" s="200"/>
      <c r="C174" s="54"/>
      <c r="D174" s="54"/>
      <c r="E174" s="56" t="str">
        <f>IF(COUNTIF($B$13:$B547,B174)&gt;1,"サンプル名が重複しています","")</f>
        <v/>
      </c>
      <c r="F174" s="56" t="str">
        <f t="shared" si="4"/>
        <v/>
      </c>
      <c r="G174" s="56" t="str">
        <f t="shared" si="5"/>
        <v/>
      </c>
    </row>
    <row r="175" spans="1:7" ht="19.5" x14ac:dyDescent="0.4">
      <c r="A175" s="54"/>
      <c r="B175" s="200"/>
      <c r="C175" s="54"/>
      <c r="D175" s="54"/>
      <c r="E175" s="56" t="str">
        <f>IF(COUNTIF($B$13:$B548,B175)&gt;1,"サンプル名が重複しています","")</f>
        <v/>
      </c>
      <c r="F175" s="56" t="str">
        <f t="shared" si="4"/>
        <v/>
      </c>
      <c r="G175" s="56" t="str">
        <f t="shared" si="5"/>
        <v/>
      </c>
    </row>
    <row r="176" spans="1:7" ht="19.5" x14ac:dyDescent="0.4">
      <c r="A176" s="54"/>
      <c r="B176" s="200"/>
      <c r="C176" s="54"/>
      <c r="D176" s="54"/>
      <c r="E176" s="56" t="str">
        <f>IF(COUNTIF($B$13:$B549,B176)&gt;1,"サンプル名が重複しています","")</f>
        <v/>
      </c>
      <c r="F176" s="56" t="str">
        <f t="shared" si="4"/>
        <v/>
      </c>
      <c r="G176" s="56" t="str">
        <f t="shared" si="5"/>
        <v/>
      </c>
    </row>
    <row r="177" spans="1:7" ht="19.5" x14ac:dyDescent="0.4">
      <c r="A177" s="54"/>
      <c r="B177" s="200"/>
      <c r="C177" s="54"/>
      <c r="D177" s="54"/>
      <c r="E177" s="56" t="str">
        <f>IF(COUNTIF($B$13:$B550,B177)&gt;1,"サンプル名が重複しています","")</f>
        <v/>
      </c>
      <c r="F177" s="56" t="str">
        <f t="shared" si="4"/>
        <v/>
      </c>
      <c r="G177" s="56" t="str">
        <f t="shared" si="5"/>
        <v/>
      </c>
    </row>
    <row r="178" spans="1:7" ht="19.5" x14ac:dyDescent="0.4">
      <c r="A178" s="54"/>
      <c r="B178" s="200"/>
      <c r="C178" s="54"/>
      <c r="D178" s="54"/>
      <c r="E178" s="56" t="str">
        <f>IF(COUNTIF($B$13:$B551,B178)&gt;1,"サンプル名が重複しています","")</f>
        <v/>
      </c>
      <c r="F178" s="56" t="str">
        <f t="shared" si="4"/>
        <v/>
      </c>
      <c r="G178" s="56" t="str">
        <f t="shared" si="5"/>
        <v/>
      </c>
    </row>
    <row r="179" spans="1:7" ht="19.5" x14ac:dyDescent="0.4">
      <c r="A179" s="54"/>
      <c r="B179" s="200"/>
      <c r="C179" s="54"/>
      <c r="D179" s="54"/>
      <c r="E179" s="56" t="str">
        <f>IF(COUNTIF($B$13:$B552,B179)&gt;1,"サンプル名が重複しています","")</f>
        <v/>
      </c>
      <c r="F179" s="56" t="str">
        <f t="shared" si="4"/>
        <v/>
      </c>
      <c r="G179" s="56" t="str">
        <f t="shared" si="5"/>
        <v/>
      </c>
    </row>
    <row r="180" spans="1:7" ht="19.5" x14ac:dyDescent="0.4">
      <c r="A180" s="54"/>
      <c r="B180" s="200"/>
      <c r="C180" s="54"/>
      <c r="D180" s="54"/>
      <c r="E180" s="56" t="str">
        <f>IF(COUNTIF($B$13:$B553,B180)&gt;1,"サンプル名が重複しています","")</f>
        <v/>
      </c>
      <c r="F180" s="56" t="str">
        <f t="shared" si="4"/>
        <v/>
      </c>
      <c r="G180" s="56" t="str">
        <f t="shared" si="5"/>
        <v/>
      </c>
    </row>
    <row r="181" spans="1:7" ht="19.5" x14ac:dyDescent="0.4">
      <c r="A181" s="54"/>
      <c r="B181" s="200"/>
      <c r="C181" s="54"/>
      <c r="D181" s="54"/>
      <c r="E181" s="56" t="str">
        <f>IF(COUNTIF($B$13:$B554,B181)&gt;1,"サンプル名が重複しています","")</f>
        <v/>
      </c>
      <c r="F181" s="56" t="str">
        <f t="shared" si="4"/>
        <v/>
      </c>
      <c r="G181" s="56" t="str">
        <f t="shared" si="5"/>
        <v/>
      </c>
    </row>
    <row r="182" spans="1:7" ht="19.5" x14ac:dyDescent="0.4">
      <c r="A182" s="54"/>
      <c r="B182" s="200"/>
      <c r="C182" s="54"/>
      <c r="D182" s="54"/>
      <c r="E182" s="56" t="str">
        <f>IF(COUNTIF($B$13:$B555,B182)&gt;1,"サンプル名が重複しています","")</f>
        <v/>
      </c>
      <c r="F182" s="56" t="str">
        <f t="shared" si="4"/>
        <v/>
      </c>
      <c r="G182" s="56" t="str">
        <f t="shared" si="5"/>
        <v/>
      </c>
    </row>
    <row r="183" spans="1:7" ht="19.5" x14ac:dyDescent="0.4">
      <c r="A183" s="54"/>
      <c r="B183" s="200"/>
      <c r="C183" s="54"/>
      <c r="D183" s="54"/>
      <c r="E183" s="56" t="str">
        <f>IF(COUNTIF($B$13:$B556,B183)&gt;1,"サンプル名が重複しています","")</f>
        <v/>
      </c>
      <c r="F183" s="56" t="str">
        <f t="shared" si="4"/>
        <v/>
      </c>
      <c r="G183" s="56" t="str">
        <f t="shared" si="5"/>
        <v/>
      </c>
    </row>
    <row r="184" spans="1:7" ht="19.5" x14ac:dyDescent="0.4">
      <c r="A184" s="54"/>
      <c r="B184" s="200"/>
      <c r="C184" s="54"/>
      <c r="D184" s="54"/>
      <c r="E184" s="56" t="str">
        <f>IF(COUNTIF($B$13:$B557,B184)&gt;1,"サンプル名が重複しています","")</f>
        <v/>
      </c>
      <c r="F184" s="56" t="str">
        <f t="shared" si="4"/>
        <v/>
      </c>
      <c r="G184" s="56" t="str">
        <f t="shared" si="5"/>
        <v/>
      </c>
    </row>
    <row r="185" spans="1:7" ht="19.5" x14ac:dyDescent="0.4">
      <c r="A185" s="54"/>
      <c r="B185" s="200"/>
      <c r="C185" s="54"/>
      <c r="D185" s="54"/>
      <c r="E185" s="56" t="str">
        <f>IF(COUNTIF($B$13:$B558,B185)&gt;1,"サンプル名が重複しています","")</f>
        <v/>
      </c>
      <c r="F185" s="56" t="str">
        <f t="shared" si="4"/>
        <v/>
      </c>
      <c r="G185" s="56" t="str">
        <f t="shared" si="5"/>
        <v/>
      </c>
    </row>
    <row r="186" spans="1:7" ht="19.5" x14ac:dyDescent="0.4">
      <c r="A186" s="54"/>
      <c r="B186" s="200"/>
      <c r="C186" s="54"/>
      <c r="D186" s="54"/>
      <c r="E186" s="56" t="str">
        <f>IF(COUNTIF($B$13:$B559,B186)&gt;1,"サンプル名が重複しています","")</f>
        <v/>
      </c>
      <c r="F186" s="56" t="str">
        <f t="shared" si="4"/>
        <v/>
      </c>
      <c r="G186" s="56" t="str">
        <f t="shared" si="5"/>
        <v/>
      </c>
    </row>
    <row r="187" spans="1:7" ht="19.5" x14ac:dyDescent="0.4">
      <c r="A187" s="54"/>
      <c r="B187" s="200"/>
      <c r="C187" s="54"/>
      <c r="D187" s="54"/>
      <c r="E187" s="56" t="str">
        <f>IF(COUNTIF($B$13:$B560,B187)&gt;1,"サンプル名が重複しています","")</f>
        <v/>
      </c>
      <c r="F187" s="56" t="str">
        <f t="shared" si="4"/>
        <v/>
      </c>
      <c r="G187" s="56" t="str">
        <f t="shared" si="5"/>
        <v/>
      </c>
    </row>
    <row r="188" spans="1:7" ht="19.5" x14ac:dyDescent="0.4">
      <c r="A188" s="54"/>
      <c r="B188" s="200"/>
      <c r="C188" s="54"/>
      <c r="D188" s="54"/>
      <c r="E188" s="56" t="str">
        <f>IF(COUNTIF($B$13:$B561,B188)&gt;1,"サンプル名が重複しています","")</f>
        <v/>
      </c>
      <c r="F188" s="56" t="str">
        <f t="shared" si="4"/>
        <v/>
      </c>
      <c r="G188" s="56" t="str">
        <f t="shared" si="5"/>
        <v/>
      </c>
    </row>
    <row r="189" spans="1:7" ht="19.5" x14ac:dyDescent="0.4">
      <c r="A189" s="54"/>
      <c r="B189" s="200"/>
      <c r="C189" s="54"/>
      <c r="D189" s="54"/>
      <c r="E189" s="56" t="str">
        <f>IF(COUNTIF($B$13:$B562,B189)&gt;1,"サンプル名が重複しています","")</f>
        <v/>
      </c>
      <c r="F189" s="56" t="str">
        <f t="shared" si="4"/>
        <v/>
      </c>
      <c r="G189" s="56" t="str">
        <f t="shared" si="5"/>
        <v/>
      </c>
    </row>
    <row r="190" spans="1:7" ht="19.5" x14ac:dyDescent="0.4">
      <c r="A190" s="54"/>
      <c r="B190" s="200"/>
      <c r="C190" s="54"/>
      <c r="D190" s="54"/>
      <c r="E190" s="56" t="str">
        <f>IF(COUNTIF($B$13:$B563,B190)&gt;1,"サンプル名が重複しています","")</f>
        <v/>
      </c>
      <c r="F190" s="56" t="str">
        <f t="shared" si="4"/>
        <v/>
      </c>
      <c r="G190" s="56" t="str">
        <f t="shared" si="5"/>
        <v/>
      </c>
    </row>
    <row r="191" spans="1:7" ht="19.5" x14ac:dyDescent="0.4">
      <c r="A191" s="54"/>
      <c r="B191" s="200"/>
      <c r="C191" s="54"/>
      <c r="D191" s="54"/>
      <c r="E191" s="56" t="str">
        <f>IF(COUNTIF($B$13:$B564,B191)&gt;1,"サンプル名が重複しています","")</f>
        <v/>
      </c>
      <c r="F191" s="56" t="str">
        <f t="shared" si="4"/>
        <v/>
      </c>
      <c r="G191" s="56" t="str">
        <f t="shared" si="5"/>
        <v/>
      </c>
    </row>
    <row r="192" spans="1:7" ht="19.5" x14ac:dyDescent="0.4">
      <c r="A192" s="54"/>
      <c r="B192" s="200"/>
      <c r="C192" s="54"/>
      <c r="D192" s="54"/>
      <c r="E192" s="56" t="str">
        <f>IF(COUNTIF($B$13:$B565,B192)&gt;1,"サンプル名が重複しています","")</f>
        <v/>
      </c>
      <c r="F192" s="56" t="str">
        <f t="shared" si="4"/>
        <v/>
      </c>
      <c r="G192" s="56" t="str">
        <f t="shared" si="5"/>
        <v/>
      </c>
    </row>
    <row r="193" spans="1:7" ht="19.5" x14ac:dyDescent="0.4">
      <c r="A193" s="54"/>
      <c r="B193" s="200"/>
      <c r="C193" s="54"/>
      <c r="D193" s="54"/>
      <c r="E193" s="56" t="str">
        <f>IF(COUNTIF($B$13:$B566,B193)&gt;1,"サンプル名が重複しています","")</f>
        <v/>
      </c>
      <c r="F193" s="56" t="str">
        <f t="shared" si="4"/>
        <v/>
      </c>
      <c r="G193" s="56" t="str">
        <f t="shared" si="5"/>
        <v/>
      </c>
    </row>
    <row r="194" spans="1:7" ht="19.5" x14ac:dyDescent="0.4">
      <c r="A194" s="54"/>
      <c r="B194" s="200"/>
      <c r="C194" s="54"/>
      <c r="D194" s="54"/>
      <c r="E194" s="56" t="str">
        <f>IF(COUNTIF($B$13:$B567,B194)&gt;1,"サンプル名が重複しています","")</f>
        <v/>
      </c>
      <c r="F194" s="56" t="str">
        <f t="shared" si="4"/>
        <v/>
      </c>
      <c r="G194" s="56" t="str">
        <f t="shared" si="5"/>
        <v/>
      </c>
    </row>
    <row r="195" spans="1:7" ht="19.5" x14ac:dyDescent="0.4">
      <c r="A195" s="54"/>
      <c r="B195" s="200"/>
      <c r="C195" s="54"/>
      <c r="D195" s="54"/>
      <c r="E195" s="56" t="str">
        <f>IF(COUNTIF($B$13:$B568,B195)&gt;1,"サンプル名が重複しています","")</f>
        <v/>
      </c>
      <c r="F195" s="56" t="str">
        <f t="shared" si="4"/>
        <v/>
      </c>
      <c r="G195" s="56" t="str">
        <f t="shared" si="5"/>
        <v/>
      </c>
    </row>
    <row r="196" spans="1:7" ht="19.5" x14ac:dyDescent="0.4">
      <c r="A196" s="54"/>
      <c r="B196" s="200"/>
      <c r="C196" s="54"/>
      <c r="D196" s="54"/>
      <c r="E196" s="56" t="str">
        <f>IF(COUNTIF($B$13:$B569,B196)&gt;1,"サンプル名が重複しています","")</f>
        <v/>
      </c>
      <c r="F196" s="56" t="str">
        <f t="shared" si="4"/>
        <v/>
      </c>
      <c r="G196" s="56" t="str">
        <f t="shared" si="5"/>
        <v/>
      </c>
    </row>
    <row r="197" spans="1:7" ht="19.5" x14ac:dyDescent="0.4">
      <c r="A197" s="54"/>
      <c r="B197" s="200"/>
      <c r="C197" s="54"/>
      <c r="D197" s="54"/>
      <c r="E197" s="56" t="str">
        <f>IF(COUNTIF($B$13:$B570,B197)&gt;1,"サンプル名が重複しています","")</f>
        <v/>
      </c>
      <c r="F197" s="56" t="str">
        <f t="shared" si="4"/>
        <v/>
      </c>
      <c r="G197" s="56" t="str">
        <f t="shared" si="5"/>
        <v/>
      </c>
    </row>
    <row r="198" spans="1:7" ht="19.5" x14ac:dyDescent="0.4">
      <c r="A198" s="54"/>
      <c r="B198" s="200"/>
      <c r="C198" s="54"/>
      <c r="D198" s="54"/>
      <c r="E198" s="56" t="str">
        <f>IF(COUNTIF($B$13:$B571,B198)&gt;1,"サンプル名が重複しています","")</f>
        <v/>
      </c>
      <c r="F198" s="56" t="str">
        <f t="shared" si="4"/>
        <v/>
      </c>
      <c r="G198" s="56" t="str">
        <f t="shared" si="5"/>
        <v/>
      </c>
    </row>
    <row r="199" spans="1:7" ht="19.5" x14ac:dyDescent="0.4">
      <c r="A199" s="54"/>
      <c r="B199" s="200"/>
      <c r="C199" s="54"/>
      <c r="D199" s="54"/>
      <c r="E199" s="56" t="str">
        <f>IF(COUNTIF($B$13:$B572,B199)&gt;1,"サンプル名が重複しています","")</f>
        <v/>
      </c>
      <c r="F199" s="56" t="str">
        <f t="shared" si="4"/>
        <v/>
      </c>
      <c r="G199" s="56" t="str">
        <f t="shared" si="5"/>
        <v/>
      </c>
    </row>
    <row r="200" spans="1:7" ht="19.5" x14ac:dyDescent="0.4">
      <c r="A200" s="54"/>
      <c r="B200" s="200"/>
      <c r="C200" s="54"/>
      <c r="D200" s="54"/>
      <c r="E200" s="56" t="str">
        <f>IF(COUNTIF($B$13:$B573,B200)&gt;1,"サンプル名が重複しています","")</f>
        <v/>
      </c>
      <c r="F200" s="56" t="str">
        <f t="shared" si="4"/>
        <v/>
      </c>
      <c r="G200" s="56" t="str">
        <f t="shared" si="5"/>
        <v/>
      </c>
    </row>
    <row r="201" spans="1:7" ht="19.5" x14ac:dyDescent="0.4">
      <c r="A201" s="54"/>
      <c r="B201" s="200"/>
      <c r="C201" s="54"/>
      <c r="D201" s="54"/>
      <c r="E201" s="56" t="str">
        <f>IF(COUNTIF($B$13:$B574,B201)&gt;1,"サンプル名が重複しています","")</f>
        <v/>
      </c>
      <c r="F201" s="56" t="str">
        <f t="shared" si="4"/>
        <v/>
      </c>
      <c r="G201" s="56" t="str">
        <f t="shared" si="5"/>
        <v/>
      </c>
    </row>
    <row r="202" spans="1:7" ht="19.5" x14ac:dyDescent="0.4">
      <c r="A202" s="54"/>
      <c r="B202" s="200"/>
      <c r="C202" s="54"/>
      <c r="D202" s="54"/>
      <c r="E202" s="56" t="str">
        <f>IF(COUNTIF($B$13:$B575,B202)&gt;1,"サンプル名が重複しています","")</f>
        <v/>
      </c>
      <c r="F202" s="56" t="str">
        <f t="shared" si="4"/>
        <v/>
      </c>
      <c r="G202" s="56" t="str">
        <f t="shared" si="5"/>
        <v/>
      </c>
    </row>
    <row r="203" spans="1:7" ht="19.5" x14ac:dyDescent="0.4">
      <c r="A203" s="54"/>
      <c r="B203" s="200"/>
      <c r="C203" s="54"/>
      <c r="D203" s="54"/>
      <c r="E203" s="56" t="str">
        <f>IF(COUNTIF($B$13:$B576,B203)&gt;1,"サンプル名が重複しています","")</f>
        <v/>
      </c>
      <c r="F203" s="56" t="str">
        <f t="shared" si="4"/>
        <v/>
      </c>
      <c r="G203" s="56" t="str">
        <f t="shared" si="5"/>
        <v/>
      </c>
    </row>
    <row r="204" spans="1:7" ht="19.5" x14ac:dyDescent="0.4">
      <c r="A204" s="54"/>
      <c r="B204" s="200"/>
      <c r="C204" s="54"/>
      <c r="D204" s="54"/>
      <c r="E204" s="56" t="str">
        <f>IF(COUNTIF($B$13:$B577,B204)&gt;1,"サンプル名が重複しています","")</f>
        <v/>
      </c>
      <c r="F204" s="56" t="str">
        <f t="shared" si="4"/>
        <v/>
      </c>
      <c r="G204" s="56" t="str">
        <f t="shared" si="5"/>
        <v/>
      </c>
    </row>
    <row r="205" spans="1:7" ht="19.5" x14ac:dyDescent="0.4">
      <c r="A205" s="54"/>
      <c r="B205" s="200"/>
      <c r="C205" s="54"/>
      <c r="D205" s="54"/>
      <c r="E205" s="56" t="str">
        <f>IF(COUNTIF($B$13:$B578,B205)&gt;1,"サンプル名が重複しています","")</f>
        <v/>
      </c>
      <c r="F205" s="56" t="str">
        <f t="shared" si="4"/>
        <v/>
      </c>
      <c r="G205" s="56" t="str">
        <f t="shared" si="5"/>
        <v/>
      </c>
    </row>
    <row r="206" spans="1:7" ht="19.5" x14ac:dyDescent="0.4">
      <c r="A206" s="54"/>
      <c r="B206" s="200"/>
      <c r="C206" s="54"/>
      <c r="D206" s="54"/>
      <c r="E206" s="56" t="str">
        <f>IF(COUNTIF($B$13:$B579,B206)&gt;1,"サンプル名が重複しています","")</f>
        <v/>
      </c>
      <c r="F206" s="56" t="str">
        <f t="shared" ref="F206:F269" si="6">IF(D206="","",IF(D206&gt;1,C206&amp;D206))</f>
        <v/>
      </c>
      <c r="G206" s="56" t="str">
        <f t="shared" ref="G206:G269" si="7">IF(F206="","",IF(COUNTIF($F$13:$F$386,F206)&gt;1,"indexが重複しています",""))</f>
        <v/>
      </c>
    </row>
    <row r="207" spans="1:7" ht="19.5" x14ac:dyDescent="0.4">
      <c r="A207" s="54"/>
      <c r="B207" s="200"/>
      <c r="C207" s="54"/>
      <c r="D207" s="54"/>
      <c r="E207" s="56" t="str">
        <f>IF(COUNTIF($B$13:$B580,B207)&gt;1,"サンプル名が重複しています","")</f>
        <v/>
      </c>
      <c r="F207" s="56" t="str">
        <f t="shared" si="6"/>
        <v/>
      </c>
      <c r="G207" s="56" t="str">
        <f t="shared" si="7"/>
        <v/>
      </c>
    </row>
    <row r="208" spans="1:7" ht="19.5" x14ac:dyDescent="0.4">
      <c r="A208" s="54"/>
      <c r="B208" s="200"/>
      <c r="C208" s="54"/>
      <c r="D208" s="54"/>
      <c r="E208" s="56" t="str">
        <f>IF(COUNTIF($B$13:$B581,B208)&gt;1,"サンプル名が重複しています","")</f>
        <v/>
      </c>
      <c r="F208" s="56" t="str">
        <f t="shared" si="6"/>
        <v/>
      </c>
      <c r="G208" s="56" t="str">
        <f t="shared" si="7"/>
        <v/>
      </c>
    </row>
    <row r="209" spans="1:7" ht="19.5" x14ac:dyDescent="0.4">
      <c r="A209" s="54"/>
      <c r="B209" s="200"/>
      <c r="C209" s="54"/>
      <c r="D209" s="54"/>
      <c r="E209" s="56" t="str">
        <f>IF(COUNTIF($B$13:$B582,B209)&gt;1,"サンプル名が重複しています","")</f>
        <v/>
      </c>
      <c r="F209" s="56" t="str">
        <f t="shared" si="6"/>
        <v/>
      </c>
      <c r="G209" s="56" t="str">
        <f t="shared" si="7"/>
        <v/>
      </c>
    </row>
    <row r="210" spans="1:7" ht="19.5" x14ac:dyDescent="0.4">
      <c r="A210" s="54"/>
      <c r="B210" s="200"/>
      <c r="C210" s="54"/>
      <c r="D210" s="54"/>
      <c r="E210" s="56" t="str">
        <f>IF(COUNTIF($B$13:$B583,B210)&gt;1,"サンプル名が重複しています","")</f>
        <v/>
      </c>
      <c r="F210" s="56" t="str">
        <f t="shared" si="6"/>
        <v/>
      </c>
      <c r="G210" s="56" t="str">
        <f t="shared" si="7"/>
        <v/>
      </c>
    </row>
    <row r="211" spans="1:7" ht="19.5" x14ac:dyDescent="0.4">
      <c r="A211" s="54"/>
      <c r="B211" s="200"/>
      <c r="C211" s="54"/>
      <c r="D211" s="54"/>
      <c r="E211" s="56" t="str">
        <f>IF(COUNTIF($B$13:$B584,B211)&gt;1,"サンプル名が重複しています","")</f>
        <v/>
      </c>
      <c r="F211" s="56" t="str">
        <f t="shared" si="6"/>
        <v/>
      </c>
      <c r="G211" s="56" t="str">
        <f t="shared" si="7"/>
        <v/>
      </c>
    </row>
    <row r="212" spans="1:7" ht="19.5" x14ac:dyDescent="0.4">
      <c r="A212" s="54"/>
      <c r="B212" s="200"/>
      <c r="C212" s="54"/>
      <c r="D212" s="54"/>
      <c r="E212" s="56" t="str">
        <f>IF(COUNTIF($B$13:$B585,B212)&gt;1,"サンプル名が重複しています","")</f>
        <v/>
      </c>
      <c r="F212" s="56" t="str">
        <f t="shared" si="6"/>
        <v/>
      </c>
      <c r="G212" s="56" t="str">
        <f t="shared" si="7"/>
        <v/>
      </c>
    </row>
    <row r="213" spans="1:7" ht="19.5" x14ac:dyDescent="0.4">
      <c r="A213" s="54"/>
      <c r="B213" s="200"/>
      <c r="C213" s="54"/>
      <c r="D213" s="54"/>
      <c r="E213" s="56" t="str">
        <f>IF(COUNTIF($B$13:$B586,B213)&gt;1,"サンプル名が重複しています","")</f>
        <v/>
      </c>
      <c r="F213" s="56" t="str">
        <f t="shared" si="6"/>
        <v/>
      </c>
      <c r="G213" s="56" t="str">
        <f t="shared" si="7"/>
        <v/>
      </c>
    </row>
    <row r="214" spans="1:7" ht="19.5" x14ac:dyDescent="0.4">
      <c r="A214" s="54"/>
      <c r="B214" s="200"/>
      <c r="C214" s="54"/>
      <c r="D214" s="54"/>
      <c r="E214" s="56" t="str">
        <f>IF(COUNTIF($B$13:$B587,B214)&gt;1,"サンプル名が重複しています","")</f>
        <v/>
      </c>
      <c r="F214" s="56" t="str">
        <f t="shared" si="6"/>
        <v/>
      </c>
      <c r="G214" s="56" t="str">
        <f t="shared" si="7"/>
        <v/>
      </c>
    </row>
    <row r="215" spans="1:7" ht="19.5" x14ac:dyDescent="0.4">
      <c r="A215" s="54"/>
      <c r="B215" s="200"/>
      <c r="C215" s="54"/>
      <c r="D215" s="54"/>
      <c r="E215" s="56" t="str">
        <f>IF(COUNTIF($B$13:$B588,B215)&gt;1,"サンプル名が重複しています","")</f>
        <v/>
      </c>
      <c r="F215" s="56" t="str">
        <f t="shared" si="6"/>
        <v/>
      </c>
      <c r="G215" s="56" t="str">
        <f t="shared" si="7"/>
        <v/>
      </c>
    </row>
    <row r="216" spans="1:7" ht="19.5" x14ac:dyDescent="0.4">
      <c r="A216" s="54"/>
      <c r="B216" s="200"/>
      <c r="C216" s="54"/>
      <c r="D216" s="54"/>
      <c r="E216" s="56" t="str">
        <f>IF(COUNTIF($B$13:$B589,B216)&gt;1,"サンプル名が重複しています","")</f>
        <v/>
      </c>
      <c r="F216" s="56" t="str">
        <f t="shared" si="6"/>
        <v/>
      </c>
      <c r="G216" s="56" t="str">
        <f t="shared" si="7"/>
        <v/>
      </c>
    </row>
    <row r="217" spans="1:7" ht="19.5" x14ac:dyDescent="0.4">
      <c r="A217" s="54"/>
      <c r="B217" s="200"/>
      <c r="C217" s="54"/>
      <c r="D217" s="54"/>
      <c r="E217" s="56" t="str">
        <f>IF(COUNTIF($B$13:$B590,B217)&gt;1,"サンプル名が重複しています","")</f>
        <v/>
      </c>
      <c r="F217" s="56" t="str">
        <f t="shared" si="6"/>
        <v/>
      </c>
      <c r="G217" s="56" t="str">
        <f t="shared" si="7"/>
        <v/>
      </c>
    </row>
    <row r="218" spans="1:7" ht="19.5" x14ac:dyDescent="0.4">
      <c r="A218" s="54"/>
      <c r="B218" s="200"/>
      <c r="C218" s="54"/>
      <c r="D218" s="54"/>
      <c r="E218" s="56" t="str">
        <f>IF(COUNTIF($B$13:$B591,B218)&gt;1,"サンプル名が重複しています","")</f>
        <v/>
      </c>
      <c r="F218" s="56" t="str">
        <f t="shared" si="6"/>
        <v/>
      </c>
      <c r="G218" s="56" t="str">
        <f t="shared" si="7"/>
        <v/>
      </c>
    </row>
    <row r="219" spans="1:7" ht="19.5" x14ac:dyDescent="0.4">
      <c r="A219" s="54"/>
      <c r="B219" s="200"/>
      <c r="C219" s="54"/>
      <c r="D219" s="54"/>
      <c r="E219" s="56" t="str">
        <f>IF(COUNTIF($B$13:$B592,B219)&gt;1,"サンプル名が重複しています","")</f>
        <v/>
      </c>
      <c r="F219" s="56" t="str">
        <f t="shared" si="6"/>
        <v/>
      </c>
      <c r="G219" s="56" t="str">
        <f t="shared" si="7"/>
        <v/>
      </c>
    </row>
    <row r="220" spans="1:7" ht="19.5" x14ac:dyDescent="0.4">
      <c r="A220" s="54"/>
      <c r="B220" s="200"/>
      <c r="C220" s="54"/>
      <c r="D220" s="54"/>
      <c r="E220" s="56" t="str">
        <f>IF(COUNTIF($B$13:$B593,B220)&gt;1,"サンプル名が重複しています","")</f>
        <v/>
      </c>
      <c r="F220" s="56" t="str">
        <f t="shared" si="6"/>
        <v/>
      </c>
      <c r="G220" s="56" t="str">
        <f t="shared" si="7"/>
        <v/>
      </c>
    </row>
    <row r="221" spans="1:7" ht="19.5" x14ac:dyDescent="0.4">
      <c r="A221" s="54"/>
      <c r="B221" s="200"/>
      <c r="C221" s="54"/>
      <c r="D221" s="54"/>
      <c r="E221" s="56" t="str">
        <f>IF(COUNTIF($B$13:$B594,B221)&gt;1,"サンプル名が重複しています","")</f>
        <v/>
      </c>
      <c r="F221" s="56" t="str">
        <f t="shared" si="6"/>
        <v/>
      </c>
      <c r="G221" s="56" t="str">
        <f t="shared" si="7"/>
        <v/>
      </c>
    </row>
    <row r="222" spans="1:7" ht="19.5" x14ac:dyDescent="0.4">
      <c r="A222" s="54"/>
      <c r="B222" s="200"/>
      <c r="C222" s="54"/>
      <c r="D222" s="54"/>
      <c r="E222" s="56" t="str">
        <f>IF(COUNTIF($B$13:$B595,B222)&gt;1,"サンプル名が重複しています","")</f>
        <v/>
      </c>
      <c r="F222" s="56" t="str">
        <f t="shared" si="6"/>
        <v/>
      </c>
      <c r="G222" s="56" t="str">
        <f t="shared" si="7"/>
        <v/>
      </c>
    </row>
    <row r="223" spans="1:7" ht="19.5" x14ac:dyDescent="0.4">
      <c r="A223" s="54"/>
      <c r="B223" s="200"/>
      <c r="C223" s="54"/>
      <c r="D223" s="54"/>
      <c r="E223" s="56" t="str">
        <f>IF(COUNTIF($B$13:$B596,B223)&gt;1,"サンプル名が重複しています","")</f>
        <v/>
      </c>
      <c r="F223" s="56" t="str">
        <f t="shared" si="6"/>
        <v/>
      </c>
      <c r="G223" s="56" t="str">
        <f t="shared" si="7"/>
        <v/>
      </c>
    </row>
    <row r="224" spans="1:7" ht="19.5" x14ac:dyDescent="0.4">
      <c r="A224" s="54"/>
      <c r="B224" s="200"/>
      <c r="C224" s="54"/>
      <c r="D224" s="54"/>
      <c r="E224" s="56" t="str">
        <f>IF(COUNTIF($B$13:$B597,B224)&gt;1,"サンプル名が重複しています","")</f>
        <v/>
      </c>
      <c r="F224" s="56" t="str">
        <f t="shared" si="6"/>
        <v/>
      </c>
      <c r="G224" s="56" t="str">
        <f t="shared" si="7"/>
        <v/>
      </c>
    </row>
    <row r="225" spans="1:7" ht="19.5" x14ac:dyDescent="0.4">
      <c r="A225" s="54"/>
      <c r="B225" s="200"/>
      <c r="C225" s="54"/>
      <c r="D225" s="54"/>
      <c r="E225" s="56" t="str">
        <f>IF(COUNTIF($B$13:$B598,B225)&gt;1,"サンプル名が重複しています","")</f>
        <v/>
      </c>
      <c r="F225" s="56" t="str">
        <f t="shared" si="6"/>
        <v/>
      </c>
      <c r="G225" s="56" t="str">
        <f t="shared" si="7"/>
        <v/>
      </c>
    </row>
    <row r="226" spans="1:7" ht="19.5" x14ac:dyDescent="0.4">
      <c r="A226" s="54"/>
      <c r="B226" s="200"/>
      <c r="C226" s="54"/>
      <c r="D226" s="54"/>
      <c r="E226" s="56" t="str">
        <f>IF(COUNTIF($B$13:$B599,B226)&gt;1,"サンプル名が重複しています","")</f>
        <v/>
      </c>
      <c r="F226" s="56" t="str">
        <f t="shared" si="6"/>
        <v/>
      </c>
      <c r="G226" s="56" t="str">
        <f t="shared" si="7"/>
        <v/>
      </c>
    </row>
    <row r="227" spans="1:7" ht="19.5" x14ac:dyDescent="0.4">
      <c r="A227" s="54"/>
      <c r="B227" s="200"/>
      <c r="C227" s="54"/>
      <c r="D227" s="54"/>
      <c r="E227" s="56" t="str">
        <f>IF(COUNTIF($B$13:$B600,B227)&gt;1,"サンプル名が重複しています","")</f>
        <v/>
      </c>
      <c r="F227" s="56" t="str">
        <f t="shared" si="6"/>
        <v/>
      </c>
      <c r="G227" s="56" t="str">
        <f t="shared" si="7"/>
        <v/>
      </c>
    </row>
    <row r="228" spans="1:7" ht="19.5" x14ac:dyDescent="0.4">
      <c r="A228" s="54"/>
      <c r="B228" s="200"/>
      <c r="C228" s="54"/>
      <c r="D228" s="54"/>
      <c r="E228" s="56" t="str">
        <f>IF(COUNTIF($B$13:$B601,B228)&gt;1,"サンプル名が重複しています","")</f>
        <v/>
      </c>
      <c r="F228" s="56" t="str">
        <f t="shared" si="6"/>
        <v/>
      </c>
      <c r="G228" s="56" t="str">
        <f t="shared" si="7"/>
        <v/>
      </c>
    </row>
    <row r="229" spans="1:7" ht="19.5" x14ac:dyDescent="0.4">
      <c r="A229" s="54"/>
      <c r="B229" s="200"/>
      <c r="C229" s="54"/>
      <c r="D229" s="54"/>
      <c r="E229" s="56" t="str">
        <f>IF(COUNTIF($B$13:$B602,B229)&gt;1,"サンプル名が重複しています","")</f>
        <v/>
      </c>
      <c r="F229" s="56" t="str">
        <f t="shared" si="6"/>
        <v/>
      </c>
      <c r="G229" s="56" t="str">
        <f t="shared" si="7"/>
        <v/>
      </c>
    </row>
    <row r="230" spans="1:7" ht="19.5" x14ac:dyDescent="0.4">
      <c r="A230" s="54"/>
      <c r="B230" s="200"/>
      <c r="C230" s="54"/>
      <c r="D230" s="54"/>
      <c r="E230" s="56" t="str">
        <f>IF(COUNTIF($B$13:$B603,B230)&gt;1,"サンプル名が重複しています","")</f>
        <v/>
      </c>
      <c r="F230" s="56" t="str">
        <f t="shared" si="6"/>
        <v/>
      </c>
      <c r="G230" s="56" t="str">
        <f t="shared" si="7"/>
        <v/>
      </c>
    </row>
    <row r="231" spans="1:7" ht="19.5" x14ac:dyDescent="0.4">
      <c r="A231" s="54"/>
      <c r="B231" s="200"/>
      <c r="C231" s="54"/>
      <c r="D231" s="54"/>
      <c r="E231" s="56" t="str">
        <f>IF(COUNTIF($B$13:$B604,B231)&gt;1,"サンプル名が重複しています","")</f>
        <v/>
      </c>
      <c r="F231" s="56" t="str">
        <f t="shared" si="6"/>
        <v/>
      </c>
      <c r="G231" s="56" t="str">
        <f t="shared" si="7"/>
        <v/>
      </c>
    </row>
    <row r="232" spans="1:7" ht="19.5" x14ac:dyDescent="0.4">
      <c r="A232" s="54"/>
      <c r="B232" s="200"/>
      <c r="C232" s="54"/>
      <c r="D232" s="54"/>
      <c r="E232" s="56" t="str">
        <f>IF(COUNTIF($B$13:$B605,B232)&gt;1,"サンプル名が重複しています","")</f>
        <v/>
      </c>
      <c r="F232" s="56" t="str">
        <f t="shared" si="6"/>
        <v/>
      </c>
      <c r="G232" s="56" t="str">
        <f t="shared" si="7"/>
        <v/>
      </c>
    </row>
    <row r="233" spans="1:7" ht="19.5" x14ac:dyDescent="0.4">
      <c r="A233" s="54"/>
      <c r="B233" s="200"/>
      <c r="C233" s="54"/>
      <c r="D233" s="54"/>
      <c r="E233" s="56" t="str">
        <f>IF(COUNTIF($B$13:$B606,B233)&gt;1,"サンプル名が重複しています","")</f>
        <v/>
      </c>
      <c r="F233" s="56" t="str">
        <f t="shared" si="6"/>
        <v/>
      </c>
      <c r="G233" s="56" t="str">
        <f t="shared" si="7"/>
        <v/>
      </c>
    </row>
    <row r="234" spans="1:7" ht="19.5" x14ac:dyDescent="0.4">
      <c r="A234" s="54"/>
      <c r="B234" s="200"/>
      <c r="C234" s="54"/>
      <c r="D234" s="54"/>
      <c r="E234" s="56" t="str">
        <f>IF(COUNTIF($B$13:$B607,B234)&gt;1,"サンプル名が重複しています","")</f>
        <v/>
      </c>
      <c r="F234" s="56" t="str">
        <f t="shared" si="6"/>
        <v/>
      </c>
      <c r="G234" s="56" t="str">
        <f t="shared" si="7"/>
        <v/>
      </c>
    </row>
    <row r="235" spans="1:7" ht="19.5" x14ac:dyDescent="0.4">
      <c r="A235" s="54"/>
      <c r="B235" s="200"/>
      <c r="C235" s="54"/>
      <c r="D235" s="54"/>
      <c r="E235" s="56" t="str">
        <f>IF(COUNTIF($B$13:$B608,B235)&gt;1,"サンプル名が重複しています","")</f>
        <v/>
      </c>
      <c r="F235" s="56" t="str">
        <f t="shared" si="6"/>
        <v/>
      </c>
      <c r="G235" s="56" t="str">
        <f t="shared" si="7"/>
        <v/>
      </c>
    </row>
    <row r="236" spans="1:7" ht="19.5" x14ac:dyDescent="0.4">
      <c r="A236" s="54"/>
      <c r="B236" s="200"/>
      <c r="C236" s="54"/>
      <c r="D236" s="54"/>
      <c r="E236" s="56" t="str">
        <f>IF(COUNTIF($B$13:$B609,B236)&gt;1,"サンプル名が重複しています","")</f>
        <v/>
      </c>
      <c r="F236" s="56" t="str">
        <f t="shared" si="6"/>
        <v/>
      </c>
      <c r="G236" s="56" t="str">
        <f t="shared" si="7"/>
        <v/>
      </c>
    </row>
    <row r="237" spans="1:7" ht="19.5" x14ac:dyDescent="0.4">
      <c r="A237" s="54"/>
      <c r="B237" s="200"/>
      <c r="C237" s="54"/>
      <c r="D237" s="54"/>
      <c r="E237" s="56" t="str">
        <f>IF(COUNTIF($B$13:$B610,B237)&gt;1,"サンプル名が重複しています","")</f>
        <v/>
      </c>
      <c r="F237" s="56" t="str">
        <f t="shared" si="6"/>
        <v/>
      </c>
      <c r="G237" s="56" t="str">
        <f t="shared" si="7"/>
        <v/>
      </c>
    </row>
    <row r="238" spans="1:7" ht="19.5" x14ac:dyDescent="0.4">
      <c r="A238" s="54"/>
      <c r="B238" s="200"/>
      <c r="C238" s="54"/>
      <c r="D238" s="54"/>
      <c r="E238" s="56" t="str">
        <f>IF(COUNTIF($B$13:$B611,B238)&gt;1,"サンプル名が重複しています","")</f>
        <v/>
      </c>
      <c r="F238" s="56" t="str">
        <f t="shared" si="6"/>
        <v/>
      </c>
      <c r="G238" s="56" t="str">
        <f t="shared" si="7"/>
        <v/>
      </c>
    </row>
    <row r="239" spans="1:7" ht="19.5" x14ac:dyDescent="0.4">
      <c r="A239" s="54"/>
      <c r="B239" s="200"/>
      <c r="C239" s="54"/>
      <c r="D239" s="54"/>
      <c r="E239" s="56" t="str">
        <f>IF(COUNTIF($B$13:$B612,B239)&gt;1,"サンプル名が重複しています","")</f>
        <v/>
      </c>
      <c r="F239" s="56" t="str">
        <f t="shared" si="6"/>
        <v/>
      </c>
      <c r="G239" s="56" t="str">
        <f t="shared" si="7"/>
        <v/>
      </c>
    </row>
    <row r="240" spans="1:7" ht="19.5" x14ac:dyDescent="0.4">
      <c r="A240" s="54"/>
      <c r="B240" s="200"/>
      <c r="C240" s="54"/>
      <c r="D240" s="54"/>
      <c r="E240" s="56" t="str">
        <f>IF(COUNTIF($B$13:$B613,B240)&gt;1,"サンプル名が重複しています","")</f>
        <v/>
      </c>
      <c r="F240" s="56" t="str">
        <f t="shared" si="6"/>
        <v/>
      </c>
      <c r="G240" s="56" t="str">
        <f t="shared" si="7"/>
        <v/>
      </c>
    </row>
    <row r="241" spans="1:7" ht="19.5" x14ac:dyDescent="0.4">
      <c r="A241" s="54"/>
      <c r="B241" s="200"/>
      <c r="C241" s="54"/>
      <c r="D241" s="54"/>
      <c r="E241" s="56" t="str">
        <f>IF(COUNTIF($B$13:$B614,B241)&gt;1,"サンプル名が重複しています","")</f>
        <v/>
      </c>
      <c r="F241" s="56" t="str">
        <f t="shared" si="6"/>
        <v/>
      </c>
      <c r="G241" s="56" t="str">
        <f t="shared" si="7"/>
        <v/>
      </c>
    </row>
    <row r="242" spans="1:7" ht="19.5" x14ac:dyDescent="0.4">
      <c r="A242" s="54"/>
      <c r="B242" s="200"/>
      <c r="C242" s="54"/>
      <c r="D242" s="54"/>
      <c r="E242" s="56" t="str">
        <f>IF(COUNTIF($B$13:$B615,B242)&gt;1,"サンプル名が重複しています","")</f>
        <v/>
      </c>
      <c r="F242" s="56" t="str">
        <f t="shared" si="6"/>
        <v/>
      </c>
      <c r="G242" s="56" t="str">
        <f t="shared" si="7"/>
        <v/>
      </c>
    </row>
    <row r="243" spans="1:7" ht="19.5" x14ac:dyDescent="0.4">
      <c r="A243" s="54"/>
      <c r="B243" s="200"/>
      <c r="C243" s="54"/>
      <c r="D243" s="54"/>
      <c r="E243" s="56" t="str">
        <f>IF(COUNTIF($B$13:$B616,B243)&gt;1,"サンプル名が重複しています","")</f>
        <v/>
      </c>
      <c r="F243" s="56" t="str">
        <f t="shared" si="6"/>
        <v/>
      </c>
      <c r="G243" s="56" t="str">
        <f t="shared" si="7"/>
        <v/>
      </c>
    </row>
    <row r="244" spans="1:7" ht="19.5" x14ac:dyDescent="0.4">
      <c r="A244" s="54"/>
      <c r="B244" s="200"/>
      <c r="C244" s="54"/>
      <c r="D244" s="54"/>
      <c r="E244" s="56" t="str">
        <f>IF(COUNTIF($B$13:$B617,B244)&gt;1,"サンプル名が重複しています","")</f>
        <v/>
      </c>
      <c r="F244" s="56" t="str">
        <f t="shared" si="6"/>
        <v/>
      </c>
      <c r="G244" s="56" t="str">
        <f t="shared" si="7"/>
        <v/>
      </c>
    </row>
    <row r="245" spans="1:7" ht="19.5" x14ac:dyDescent="0.4">
      <c r="A245" s="54"/>
      <c r="B245" s="200"/>
      <c r="C245" s="54"/>
      <c r="D245" s="54"/>
      <c r="E245" s="56" t="str">
        <f>IF(COUNTIF($B$13:$B618,B245)&gt;1,"サンプル名が重複しています","")</f>
        <v/>
      </c>
      <c r="F245" s="56" t="str">
        <f t="shared" si="6"/>
        <v/>
      </c>
      <c r="G245" s="56" t="str">
        <f t="shared" si="7"/>
        <v/>
      </c>
    </row>
    <row r="246" spans="1:7" ht="19.5" x14ac:dyDescent="0.4">
      <c r="A246" s="54"/>
      <c r="B246" s="200"/>
      <c r="C246" s="54"/>
      <c r="D246" s="54"/>
      <c r="E246" s="56" t="str">
        <f>IF(COUNTIF($B$13:$B619,B246)&gt;1,"サンプル名が重複しています","")</f>
        <v/>
      </c>
      <c r="F246" s="56" t="str">
        <f t="shared" si="6"/>
        <v/>
      </c>
      <c r="G246" s="56" t="str">
        <f t="shared" si="7"/>
        <v/>
      </c>
    </row>
    <row r="247" spans="1:7" ht="19.5" x14ac:dyDescent="0.4">
      <c r="A247" s="54"/>
      <c r="B247" s="200"/>
      <c r="C247" s="54"/>
      <c r="D247" s="54"/>
      <c r="E247" s="56" t="str">
        <f>IF(COUNTIF($B$13:$B620,B247)&gt;1,"サンプル名が重複しています","")</f>
        <v/>
      </c>
      <c r="F247" s="56" t="str">
        <f t="shared" si="6"/>
        <v/>
      </c>
      <c r="G247" s="56" t="str">
        <f t="shared" si="7"/>
        <v/>
      </c>
    </row>
    <row r="248" spans="1:7" ht="19.5" x14ac:dyDescent="0.4">
      <c r="A248" s="54"/>
      <c r="B248" s="200"/>
      <c r="C248" s="54"/>
      <c r="D248" s="54"/>
      <c r="E248" s="56" t="str">
        <f>IF(COUNTIF($B$13:$B621,B248)&gt;1,"サンプル名が重複しています","")</f>
        <v/>
      </c>
      <c r="F248" s="56" t="str">
        <f t="shared" si="6"/>
        <v/>
      </c>
      <c r="G248" s="56" t="str">
        <f t="shared" si="7"/>
        <v/>
      </c>
    </row>
    <row r="249" spans="1:7" ht="19.5" x14ac:dyDescent="0.4">
      <c r="A249" s="54"/>
      <c r="B249" s="200"/>
      <c r="C249" s="54"/>
      <c r="D249" s="54"/>
      <c r="E249" s="56" t="str">
        <f>IF(COUNTIF($B$13:$B622,B249)&gt;1,"サンプル名が重複しています","")</f>
        <v/>
      </c>
      <c r="F249" s="56" t="str">
        <f t="shared" si="6"/>
        <v/>
      </c>
      <c r="G249" s="56" t="str">
        <f t="shared" si="7"/>
        <v/>
      </c>
    </row>
    <row r="250" spans="1:7" ht="19.5" x14ac:dyDescent="0.4">
      <c r="A250" s="54"/>
      <c r="B250" s="200"/>
      <c r="C250" s="54"/>
      <c r="D250" s="54"/>
      <c r="E250" s="56" t="str">
        <f>IF(COUNTIF($B$13:$B623,B250)&gt;1,"サンプル名が重複しています","")</f>
        <v/>
      </c>
      <c r="F250" s="56" t="str">
        <f t="shared" si="6"/>
        <v/>
      </c>
      <c r="G250" s="56" t="str">
        <f t="shared" si="7"/>
        <v/>
      </c>
    </row>
    <row r="251" spans="1:7" ht="19.5" x14ac:dyDescent="0.4">
      <c r="A251" s="54"/>
      <c r="B251" s="200"/>
      <c r="C251" s="54"/>
      <c r="D251" s="54"/>
      <c r="E251" s="56" t="str">
        <f>IF(COUNTIF($B$13:$B624,B251)&gt;1,"サンプル名が重複しています","")</f>
        <v/>
      </c>
      <c r="F251" s="56" t="str">
        <f t="shared" si="6"/>
        <v/>
      </c>
      <c r="G251" s="56" t="str">
        <f t="shared" si="7"/>
        <v/>
      </c>
    </row>
    <row r="252" spans="1:7" ht="19.5" x14ac:dyDescent="0.4">
      <c r="A252" s="54"/>
      <c r="B252" s="200"/>
      <c r="C252" s="54"/>
      <c r="D252" s="54"/>
      <c r="E252" s="56" t="str">
        <f>IF(COUNTIF($B$13:$B625,B252)&gt;1,"サンプル名が重複しています","")</f>
        <v/>
      </c>
      <c r="F252" s="56" t="str">
        <f t="shared" si="6"/>
        <v/>
      </c>
      <c r="G252" s="56" t="str">
        <f t="shared" si="7"/>
        <v/>
      </c>
    </row>
    <row r="253" spans="1:7" ht="19.5" x14ac:dyDescent="0.4">
      <c r="A253" s="54"/>
      <c r="B253" s="200"/>
      <c r="C253" s="54"/>
      <c r="D253" s="54"/>
      <c r="E253" s="56" t="str">
        <f>IF(COUNTIF($B$13:$B626,B253)&gt;1,"サンプル名が重複しています","")</f>
        <v/>
      </c>
      <c r="F253" s="56" t="str">
        <f t="shared" si="6"/>
        <v/>
      </c>
      <c r="G253" s="56" t="str">
        <f t="shared" si="7"/>
        <v/>
      </c>
    </row>
    <row r="254" spans="1:7" ht="19.5" x14ac:dyDescent="0.4">
      <c r="A254" s="54"/>
      <c r="B254" s="200"/>
      <c r="C254" s="54"/>
      <c r="D254" s="54"/>
      <c r="E254" s="56" t="str">
        <f>IF(COUNTIF($B$13:$B627,B254)&gt;1,"サンプル名が重複しています","")</f>
        <v/>
      </c>
      <c r="F254" s="56" t="str">
        <f t="shared" si="6"/>
        <v/>
      </c>
      <c r="G254" s="56" t="str">
        <f t="shared" si="7"/>
        <v/>
      </c>
    </row>
    <row r="255" spans="1:7" ht="19.5" x14ac:dyDescent="0.4">
      <c r="A255" s="54"/>
      <c r="B255" s="200"/>
      <c r="C255" s="54"/>
      <c r="D255" s="54"/>
      <c r="E255" s="56" t="str">
        <f>IF(COUNTIF($B$13:$B628,B255)&gt;1,"サンプル名が重複しています","")</f>
        <v/>
      </c>
      <c r="F255" s="56" t="str">
        <f t="shared" si="6"/>
        <v/>
      </c>
      <c r="G255" s="56" t="str">
        <f t="shared" si="7"/>
        <v/>
      </c>
    </row>
    <row r="256" spans="1:7" ht="19.5" x14ac:dyDescent="0.4">
      <c r="A256" s="54"/>
      <c r="B256" s="200"/>
      <c r="C256" s="54"/>
      <c r="D256" s="54"/>
      <c r="E256" s="56" t="str">
        <f>IF(COUNTIF($B$13:$B629,B256)&gt;1,"サンプル名が重複しています","")</f>
        <v/>
      </c>
      <c r="F256" s="56" t="str">
        <f t="shared" si="6"/>
        <v/>
      </c>
      <c r="G256" s="56" t="str">
        <f t="shared" si="7"/>
        <v/>
      </c>
    </row>
    <row r="257" spans="1:7" ht="19.5" x14ac:dyDescent="0.4">
      <c r="A257" s="54"/>
      <c r="B257" s="200"/>
      <c r="C257" s="54"/>
      <c r="D257" s="54"/>
      <c r="E257" s="56" t="str">
        <f>IF(COUNTIF($B$13:$B630,B257)&gt;1,"サンプル名が重複しています","")</f>
        <v/>
      </c>
      <c r="F257" s="56" t="str">
        <f t="shared" si="6"/>
        <v/>
      </c>
      <c r="G257" s="56" t="str">
        <f t="shared" si="7"/>
        <v/>
      </c>
    </row>
    <row r="258" spans="1:7" ht="19.5" x14ac:dyDescent="0.4">
      <c r="A258" s="54"/>
      <c r="B258" s="200"/>
      <c r="C258" s="54"/>
      <c r="D258" s="54"/>
      <c r="E258" s="56" t="str">
        <f>IF(COUNTIF($B$13:$B631,B258)&gt;1,"サンプル名が重複しています","")</f>
        <v/>
      </c>
      <c r="F258" s="56" t="str">
        <f t="shared" si="6"/>
        <v/>
      </c>
      <c r="G258" s="56" t="str">
        <f t="shared" si="7"/>
        <v/>
      </c>
    </row>
    <row r="259" spans="1:7" ht="19.5" x14ac:dyDescent="0.4">
      <c r="A259" s="54"/>
      <c r="B259" s="200"/>
      <c r="C259" s="54"/>
      <c r="D259" s="54"/>
      <c r="E259" s="56" t="str">
        <f>IF(COUNTIF($B$13:$B632,B259)&gt;1,"サンプル名が重複しています","")</f>
        <v/>
      </c>
      <c r="F259" s="56" t="str">
        <f t="shared" si="6"/>
        <v/>
      </c>
      <c r="G259" s="56" t="str">
        <f t="shared" si="7"/>
        <v/>
      </c>
    </row>
    <row r="260" spans="1:7" ht="19.5" x14ac:dyDescent="0.4">
      <c r="A260" s="54"/>
      <c r="B260" s="200"/>
      <c r="C260" s="54"/>
      <c r="D260" s="54"/>
      <c r="E260" s="56" t="str">
        <f>IF(COUNTIF($B$13:$B633,B260)&gt;1,"サンプル名が重複しています","")</f>
        <v/>
      </c>
      <c r="F260" s="56" t="str">
        <f t="shared" si="6"/>
        <v/>
      </c>
      <c r="G260" s="56" t="str">
        <f t="shared" si="7"/>
        <v/>
      </c>
    </row>
    <row r="261" spans="1:7" ht="19.5" x14ac:dyDescent="0.4">
      <c r="A261" s="54"/>
      <c r="B261" s="200"/>
      <c r="C261" s="54"/>
      <c r="D261" s="54"/>
      <c r="E261" s="56" t="str">
        <f>IF(COUNTIF($B$13:$B634,B261)&gt;1,"サンプル名が重複しています","")</f>
        <v/>
      </c>
      <c r="F261" s="56" t="str">
        <f t="shared" si="6"/>
        <v/>
      </c>
      <c r="G261" s="56" t="str">
        <f t="shared" si="7"/>
        <v/>
      </c>
    </row>
    <row r="262" spans="1:7" ht="19.5" x14ac:dyDescent="0.4">
      <c r="A262" s="54"/>
      <c r="B262" s="200"/>
      <c r="C262" s="54"/>
      <c r="D262" s="54"/>
      <c r="E262" s="56" t="str">
        <f>IF(COUNTIF($B$13:$B635,B262)&gt;1,"サンプル名が重複しています","")</f>
        <v/>
      </c>
      <c r="F262" s="56" t="str">
        <f t="shared" si="6"/>
        <v/>
      </c>
      <c r="G262" s="56" t="str">
        <f t="shared" si="7"/>
        <v/>
      </c>
    </row>
    <row r="263" spans="1:7" ht="19.5" x14ac:dyDescent="0.4">
      <c r="A263" s="54"/>
      <c r="B263" s="200"/>
      <c r="C263" s="54"/>
      <c r="D263" s="54"/>
      <c r="E263" s="56" t="str">
        <f>IF(COUNTIF($B$13:$B636,B263)&gt;1,"サンプル名が重複しています","")</f>
        <v/>
      </c>
      <c r="F263" s="56" t="str">
        <f t="shared" si="6"/>
        <v/>
      </c>
      <c r="G263" s="56" t="str">
        <f t="shared" si="7"/>
        <v/>
      </c>
    </row>
    <row r="264" spans="1:7" ht="19.5" x14ac:dyDescent="0.4">
      <c r="A264" s="54"/>
      <c r="B264" s="200"/>
      <c r="C264" s="54"/>
      <c r="D264" s="54"/>
      <c r="E264" s="56" t="str">
        <f>IF(COUNTIF($B$13:$B637,B264)&gt;1,"サンプル名が重複しています","")</f>
        <v/>
      </c>
      <c r="F264" s="56" t="str">
        <f t="shared" si="6"/>
        <v/>
      </c>
      <c r="G264" s="56" t="str">
        <f t="shared" si="7"/>
        <v/>
      </c>
    </row>
    <row r="265" spans="1:7" ht="19.5" x14ac:dyDescent="0.4">
      <c r="A265" s="54"/>
      <c r="B265" s="200"/>
      <c r="C265" s="54"/>
      <c r="D265" s="54"/>
      <c r="E265" s="56" t="str">
        <f>IF(COUNTIF($B$13:$B638,B265)&gt;1,"サンプル名が重複しています","")</f>
        <v/>
      </c>
      <c r="F265" s="56" t="str">
        <f t="shared" si="6"/>
        <v/>
      </c>
      <c r="G265" s="56" t="str">
        <f t="shared" si="7"/>
        <v/>
      </c>
    </row>
    <row r="266" spans="1:7" ht="19.5" x14ac:dyDescent="0.4">
      <c r="A266" s="54"/>
      <c r="B266" s="200"/>
      <c r="C266" s="54"/>
      <c r="D266" s="54"/>
      <c r="E266" s="56" t="str">
        <f>IF(COUNTIF($B$13:$B639,B266)&gt;1,"サンプル名が重複しています","")</f>
        <v/>
      </c>
      <c r="F266" s="56" t="str">
        <f t="shared" si="6"/>
        <v/>
      </c>
      <c r="G266" s="56" t="str">
        <f t="shared" si="7"/>
        <v/>
      </c>
    </row>
    <row r="267" spans="1:7" ht="19.5" x14ac:dyDescent="0.4">
      <c r="A267" s="54"/>
      <c r="B267" s="200"/>
      <c r="C267" s="54"/>
      <c r="D267" s="54"/>
      <c r="E267" s="56" t="str">
        <f>IF(COUNTIF($B$13:$B640,B267)&gt;1,"サンプル名が重複しています","")</f>
        <v/>
      </c>
      <c r="F267" s="56" t="str">
        <f t="shared" si="6"/>
        <v/>
      </c>
      <c r="G267" s="56" t="str">
        <f t="shared" si="7"/>
        <v/>
      </c>
    </row>
    <row r="268" spans="1:7" ht="19.5" x14ac:dyDescent="0.4">
      <c r="A268" s="54"/>
      <c r="B268" s="200"/>
      <c r="C268" s="54"/>
      <c r="D268" s="54"/>
      <c r="E268" s="56" t="str">
        <f>IF(COUNTIF($B$13:$B641,B268)&gt;1,"サンプル名が重複しています","")</f>
        <v/>
      </c>
      <c r="F268" s="56" t="str">
        <f t="shared" si="6"/>
        <v/>
      </c>
      <c r="G268" s="56" t="str">
        <f t="shared" si="7"/>
        <v/>
      </c>
    </row>
    <row r="269" spans="1:7" ht="19.5" x14ac:dyDescent="0.4">
      <c r="A269" s="54"/>
      <c r="B269" s="200"/>
      <c r="C269" s="54"/>
      <c r="D269" s="54"/>
      <c r="E269" s="56" t="str">
        <f>IF(COUNTIF($B$13:$B642,B269)&gt;1,"サンプル名が重複しています","")</f>
        <v/>
      </c>
      <c r="F269" s="56" t="str">
        <f t="shared" si="6"/>
        <v/>
      </c>
      <c r="G269" s="56" t="str">
        <f t="shared" si="7"/>
        <v/>
      </c>
    </row>
    <row r="270" spans="1:7" ht="19.5" x14ac:dyDescent="0.4">
      <c r="A270" s="54"/>
      <c r="B270" s="200"/>
      <c r="C270" s="54"/>
      <c r="D270" s="54"/>
      <c r="E270" s="56" t="str">
        <f>IF(COUNTIF($B$13:$B643,B270)&gt;1,"サンプル名が重複しています","")</f>
        <v/>
      </c>
      <c r="F270" s="56" t="str">
        <f t="shared" ref="F270:F333" si="8">IF(D270="","",IF(D270&gt;1,C270&amp;D270))</f>
        <v/>
      </c>
      <c r="G270" s="56" t="str">
        <f t="shared" ref="G270:G333" si="9">IF(F270="","",IF(COUNTIF($F$13:$F$386,F270)&gt;1,"indexが重複しています",""))</f>
        <v/>
      </c>
    </row>
    <row r="271" spans="1:7" ht="19.5" x14ac:dyDescent="0.4">
      <c r="A271" s="54"/>
      <c r="B271" s="200"/>
      <c r="C271" s="54"/>
      <c r="D271" s="54"/>
      <c r="E271" s="56" t="str">
        <f>IF(COUNTIF($B$13:$B644,B271)&gt;1,"サンプル名が重複しています","")</f>
        <v/>
      </c>
      <c r="F271" s="56" t="str">
        <f t="shared" si="8"/>
        <v/>
      </c>
      <c r="G271" s="56" t="str">
        <f t="shared" si="9"/>
        <v/>
      </c>
    </row>
    <row r="272" spans="1:7" ht="19.5" x14ac:dyDescent="0.4">
      <c r="A272" s="54"/>
      <c r="B272" s="200"/>
      <c r="C272" s="54"/>
      <c r="D272" s="54"/>
      <c r="E272" s="56" t="str">
        <f>IF(COUNTIF($B$13:$B645,B272)&gt;1,"サンプル名が重複しています","")</f>
        <v/>
      </c>
      <c r="F272" s="56" t="str">
        <f t="shared" si="8"/>
        <v/>
      </c>
      <c r="G272" s="56" t="str">
        <f t="shared" si="9"/>
        <v/>
      </c>
    </row>
    <row r="273" spans="1:7" ht="19.5" x14ac:dyDescent="0.4">
      <c r="A273" s="54"/>
      <c r="B273" s="200"/>
      <c r="C273" s="54"/>
      <c r="D273" s="54"/>
      <c r="E273" s="56" t="str">
        <f>IF(COUNTIF($B$13:$B646,B273)&gt;1,"サンプル名が重複しています","")</f>
        <v/>
      </c>
      <c r="F273" s="56" t="str">
        <f t="shared" si="8"/>
        <v/>
      </c>
      <c r="G273" s="56" t="str">
        <f t="shared" si="9"/>
        <v/>
      </c>
    </row>
    <row r="274" spans="1:7" ht="19.5" x14ac:dyDescent="0.4">
      <c r="A274" s="54"/>
      <c r="B274" s="200"/>
      <c r="C274" s="54"/>
      <c r="D274" s="54"/>
      <c r="E274" s="56" t="str">
        <f>IF(COUNTIF($B$13:$B647,B274)&gt;1,"サンプル名が重複しています","")</f>
        <v/>
      </c>
      <c r="F274" s="56" t="str">
        <f t="shared" si="8"/>
        <v/>
      </c>
      <c r="G274" s="56" t="str">
        <f t="shared" si="9"/>
        <v/>
      </c>
    </row>
    <row r="275" spans="1:7" ht="19.5" x14ac:dyDescent="0.4">
      <c r="A275" s="54"/>
      <c r="B275" s="200"/>
      <c r="C275" s="54"/>
      <c r="D275" s="54"/>
      <c r="E275" s="56" t="str">
        <f>IF(COUNTIF($B$13:$B648,B275)&gt;1,"サンプル名が重複しています","")</f>
        <v/>
      </c>
      <c r="F275" s="56" t="str">
        <f t="shared" si="8"/>
        <v/>
      </c>
      <c r="G275" s="56" t="str">
        <f t="shared" si="9"/>
        <v/>
      </c>
    </row>
    <row r="276" spans="1:7" ht="19.5" x14ac:dyDescent="0.4">
      <c r="A276" s="54"/>
      <c r="B276" s="200"/>
      <c r="C276" s="54"/>
      <c r="D276" s="54"/>
      <c r="E276" s="56" t="str">
        <f>IF(COUNTIF($B$13:$B649,B276)&gt;1,"サンプル名が重複しています","")</f>
        <v/>
      </c>
      <c r="F276" s="56" t="str">
        <f t="shared" si="8"/>
        <v/>
      </c>
      <c r="G276" s="56" t="str">
        <f t="shared" si="9"/>
        <v/>
      </c>
    </row>
    <row r="277" spans="1:7" ht="19.5" x14ac:dyDescent="0.4">
      <c r="A277" s="54"/>
      <c r="B277" s="200"/>
      <c r="C277" s="54"/>
      <c r="D277" s="54"/>
      <c r="E277" s="56" t="str">
        <f>IF(COUNTIF($B$13:$B650,B277)&gt;1,"サンプル名が重複しています","")</f>
        <v/>
      </c>
      <c r="F277" s="56" t="str">
        <f t="shared" si="8"/>
        <v/>
      </c>
      <c r="G277" s="56" t="str">
        <f t="shared" si="9"/>
        <v/>
      </c>
    </row>
    <row r="278" spans="1:7" ht="19.5" x14ac:dyDescent="0.4">
      <c r="A278" s="54"/>
      <c r="B278" s="200"/>
      <c r="C278" s="54"/>
      <c r="D278" s="54"/>
      <c r="E278" s="56" t="str">
        <f>IF(COUNTIF($B$13:$B651,B278)&gt;1,"サンプル名が重複しています","")</f>
        <v/>
      </c>
      <c r="F278" s="56" t="str">
        <f t="shared" si="8"/>
        <v/>
      </c>
      <c r="G278" s="56" t="str">
        <f t="shared" si="9"/>
        <v/>
      </c>
    </row>
    <row r="279" spans="1:7" ht="19.5" x14ac:dyDescent="0.4">
      <c r="A279" s="54"/>
      <c r="B279" s="200"/>
      <c r="C279" s="54"/>
      <c r="D279" s="54"/>
      <c r="E279" s="56" t="str">
        <f>IF(COUNTIF($B$13:$B652,B279)&gt;1,"サンプル名が重複しています","")</f>
        <v/>
      </c>
      <c r="F279" s="56" t="str">
        <f t="shared" si="8"/>
        <v/>
      </c>
      <c r="G279" s="56" t="str">
        <f t="shared" si="9"/>
        <v/>
      </c>
    </row>
    <row r="280" spans="1:7" ht="19.5" x14ac:dyDescent="0.4">
      <c r="A280" s="54"/>
      <c r="B280" s="200"/>
      <c r="C280" s="54"/>
      <c r="D280" s="54"/>
      <c r="E280" s="56" t="str">
        <f>IF(COUNTIF($B$13:$B653,B280)&gt;1,"サンプル名が重複しています","")</f>
        <v/>
      </c>
      <c r="F280" s="56" t="str">
        <f t="shared" si="8"/>
        <v/>
      </c>
      <c r="G280" s="56" t="str">
        <f t="shared" si="9"/>
        <v/>
      </c>
    </row>
    <row r="281" spans="1:7" ht="19.5" x14ac:dyDescent="0.4">
      <c r="A281" s="54"/>
      <c r="B281" s="200"/>
      <c r="C281" s="54"/>
      <c r="D281" s="54"/>
      <c r="E281" s="56" t="str">
        <f>IF(COUNTIF($B$13:$B654,B281)&gt;1,"サンプル名が重複しています","")</f>
        <v/>
      </c>
      <c r="F281" s="56" t="str">
        <f t="shared" si="8"/>
        <v/>
      </c>
      <c r="G281" s="56" t="str">
        <f t="shared" si="9"/>
        <v/>
      </c>
    </row>
    <row r="282" spans="1:7" ht="19.5" x14ac:dyDescent="0.4">
      <c r="A282" s="54"/>
      <c r="B282" s="200"/>
      <c r="C282" s="54"/>
      <c r="D282" s="54"/>
      <c r="E282" s="56" t="str">
        <f>IF(COUNTIF($B$13:$B655,B282)&gt;1,"サンプル名が重複しています","")</f>
        <v/>
      </c>
      <c r="F282" s="56" t="str">
        <f t="shared" si="8"/>
        <v/>
      </c>
      <c r="G282" s="56" t="str">
        <f t="shared" si="9"/>
        <v/>
      </c>
    </row>
    <row r="283" spans="1:7" ht="19.5" x14ac:dyDescent="0.4">
      <c r="A283" s="54"/>
      <c r="B283" s="200"/>
      <c r="C283" s="54"/>
      <c r="D283" s="54"/>
      <c r="E283" s="56" t="str">
        <f>IF(COUNTIF($B$13:$B656,B283)&gt;1,"サンプル名が重複しています","")</f>
        <v/>
      </c>
      <c r="F283" s="56" t="str">
        <f t="shared" si="8"/>
        <v/>
      </c>
      <c r="G283" s="56" t="str">
        <f t="shared" si="9"/>
        <v/>
      </c>
    </row>
    <row r="284" spans="1:7" ht="19.5" x14ac:dyDescent="0.4">
      <c r="A284" s="54"/>
      <c r="B284" s="200"/>
      <c r="C284" s="54"/>
      <c r="D284" s="54"/>
      <c r="E284" s="56" t="str">
        <f>IF(COUNTIF($B$13:$B657,B284)&gt;1,"サンプル名が重複しています","")</f>
        <v/>
      </c>
      <c r="F284" s="56" t="str">
        <f t="shared" si="8"/>
        <v/>
      </c>
      <c r="G284" s="56" t="str">
        <f t="shared" si="9"/>
        <v/>
      </c>
    </row>
    <row r="285" spans="1:7" ht="19.5" x14ac:dyDescent="0.4">
      <c r="A285" s="54"/>
      <c r="B285" s="200"/>
      <c r="C285" s="54"/>
      <c r="D285" s="54"/>
      <c r="E285" s="56" t="str">
        <f>IF(COUNTIF($B$13:$B658,B285)&gt;1,"サンプル名が重複しています","")</f>
        <v/>
      </c>
      <c r="F285" s="56" t="str">
        <f t="shared" si="8"/>
        <v/>
      </c>
      <c r="G285" s="56" t="str">
        <f t="shared" si="9"/>
        <v/>
      </c>
    </row>
    <row r="286" spans="1:7" ht="19.5" x14ac:dyDescent="0.4">
      <c r="A286" s="54"/>
      <c r="B286" s="200"/>
      <c r="C286" s="54"/>
      <c r="D286" s="54"/>
      <c r="E286" s="56" t="str">
        <f>IF(COUNTIF($B$13:$B659,B286)&gt;1,"サンプル名が重複しています","")</f>
        <v/>
      </c>
      <c r="F286" s="56" t="str">
        <f t="shared" si="8"/>
        <v/>
      </c>
      <c r="G286" s="56" t="str">
        <f t="shared" si="9"/>
        <v/>
      </c>
    </row>
    <row r="287" spans="1:7" ht="19.5" x14ac:dyDescent="0.4">
      <c r="A287" s="54"/>
      <c r="B287" s="200"/>
      <c r="C287" s="54"/>
      <c r="D287" s="54"/>
      <c r="E287" s="56" t="str">
        <f>IF(COUNTIF($B$13:$B660,B287)&gt;1,"サンプル名が重複しています","")</f>
        <v/>
      </c>
      <c r="F287" s="56" t="str">
        <f t="shared" si="8"/>
        <v/>
      </c>
      <c r="G287" s="56" t="str">
        <f t="shared" si="9"/>
        <v/>
      </c>
    </row>
    <row r="288" spans="1:7" ht="19.5" x14ac:dyDescent="0.4">
      <c r="A288" s="54"/>
      <c r="B288" s="200"/>
      <c r="C288" s="54"/>
      <c r="D288" s="54"/>
      <c r="E288" s="56" t="str">
        <f>IF(COUNTIF($B$13:$B661,B288)&gt;1,"サンプル名が重複しています","")</f>
        <v/>
      </c>
      <c r="F288" s="56" t="str">
        <f t="shared" si="8"/>
        <v/>
      </c>
      <c r="G288" s="56" t="str">
        <f t="shared" si="9"/>
        <v/>
      </c>
    </row>
    <row r="289" spans="1:7" ht="19.5" x14ac:dyDescent="0.4">
      <c r="A289" s="54"/>
      <c r="B289" s="200"/>
      <c r="C289" s="54"/>
      <c r="D289" s="54"/>
      <c r="E289" s="56" t="str">
        <f>IF(COUNTIF($B$13:$B662,B289)&gt;1,"サンプル名が重複しています","")</f>
        <v/>
      </c>
      <c r="F289" s="56" t="str">
        <f t="shared" si="8"/>
        <v/>
      </c>
      <c r="G289" s="56" t="str">
        <f t="shared" si="9"/>
        <v/>
      </c>
    </row>
    <row r="290" spans="1:7" ht="19.5" x14ac:dyDescent="0.4">
      <c r="A290" s="54"/>
      <c r="B290" s="200"/>
      <c r="C290" s="54"/>
      <c r="D290" s="54"/>
      <c r="E290" s="56" t="str">
        <f>IF(COUNTIF($B$13:$B663,B290)&gt;1,"サンプル名が重複しています","")</f>
        <v/>
      </c>
      <c r="F290" s="56" t="str">
        <f t="shared" si="8"/>
        <v/>
      </c>
      <c r="G290" s="56" t="str">
        <f t="shared" si="9"/>
        <v/>
      </c>
    </row>
    <row r="291" spans="1:7" ht="19.5" x14ac:dyDescent="0.4">
      <c r="A291" s="54"/>
      <c r="B291" s="200"/>
      <c r="C291" s="54"/>
      <c r="D291" s="54"/>
      <c r="E291" s="56" t="str">
        <f>IF(COUNTIF($B$13:$B664,B291)&gt;1,"サンプル名が重複しています","")</f>
        <v/>
      </c>
      <c r="F291" s="56" t="str">
        <f t="shared" si="8"/>
        <v/>
      </c>
      <c r="G291" s="56" t="str">
        <f t="shared" si="9"/>
        <v/>
      </c>
    </row>
    <row r="292" spans="1:7" ht="19.5" x14ac:dyDescent="0.4">
      <c r="A292" s="54"/>
      <c r="B292" s="200"/>
      <c r="C292" s="54"/>
      <c r="D292" s="54"/>
      <c r="E292" s="56" t="str">
        <f>IF(COUNTIF($B$13:$B665,B292)&gt;1,"サンプル名が重複しています","")</f>
        <v/>
      </c>
      <c r="F292" s="56" t="str">
        <f t="shared" si="8"/>
        <v/>
      </c>
      <c r="G292" s="56" t="str">
        <f t="shared" si="9"/>
        <v/>
      </c>
    </row>
    <row r="293" spans="1:7" ht="19.5" x14ac:dyDescent="0.4">
      <c r="A293" s="54"/>
      <c r="B293" s="200"/>
      <c r="C293" s="54"/>
      <c r="D293" s="54"/>
      <c r="E293" s="56" t="str">
        <f>IF(COUNTIF($B$13:$B666,B293)&gt;1,"サンプル名が重複しています","")</f>
        <v/>
      </c>
      <c r="F293" s="56" t="str">
        <f t="shared" si="8"/>
        <v/>
      </c>
      <c r="G293" s="56" t="str">
        <f t="shared" si="9"/>
        <v/>
      </c>
    </row>
    <row r="294" spans="1:7" ht="19.5" x14ac:dyDescent="0.4">
      <c r="A294" s="54"/>
      <c r="B294" s="200"/>
      <c r="C294" s="54"/>
      <c r="D294" s="54"/>
      <c r="E294" s="56" t="str">
        <f>IF(COUNTIF($B$13:$B667,B294)&gt;1,"サンプル名が重複しています","")</f>
        <v/>
      </c>
      <c r="F294" s="56" t="str">
        <f t="shared" si="8"/>
        <v/>
      </c>
      <c r="G294" s="56" t="str">
        <f t="shared" si="9"/>
        <v/>
      </c>
    </row>
    <row r="295" spans="1:7" ht="19.5" x14ac:dyDescent="0.4">
      <c r="A295" s="54"/>
      <c r="B295" s="200"/>
      <c r="C295" s="54"/>
      <c r="D295" s="54"/>
      <c r="E295" s="56" t="str">
        <f>IF(COUNTIF($B$13:$B668,B295)&gt;1,"サンプル名が重複しています","")</f>
        <v/>
      </c>
      <c r="F295" s="56" t="str">
        <f t="shared" si="8"/>
        <v/>
      </c>
      <c r="G295" s="56" t="str">
        <f t="shared" si="9"/>
        <v/>
      </c>
    </row>
    <row r="296" spans="1:7" ht="19.5" x14ac:dyDescent="0.4">
      <c r="A296" s="54"/>
      <c r="B296" s="200"/>
      <c r="C296" s="54"/>
      <c r="D296" s="54"/>
      <c r="E296" s="56" t="str">
        <f>IF(COUNTIF($B$13:$B669,B296)&gt;1,"サンプル名が重複しています","")</f>
        <v/>
      </c>
      <c r="F296" s="56" t="str">
        <f t="shared" si="8"/>
        <v/>
      </c>
      <c r="G296" s="56" t="str">
        <f t="shared" si="9"/>
        <v/>
      </c>
    </row>
    <row r="297" spans="1:7" ht="19.5" x14ac:dyDescent="0.4">
      <c r="A297" s="54"/>
      <c r="B297" s="200"/>
      <c r="C297" s="54"/>
      <c r="D297" s="54"/>
      <c r="E297" s="56" t="str">
        <f>IF(COUNTIF($B$13:$B670,B297)&gt;1,"サンプル名が重複しています","")</f>
        <v/>
      </c>
      <c r="F297" s="56" t="str">
        <f t="shared" si="8"/>
        <v/>
      </c>
      <c r="G297" s="56" t="str">
        <f t="shared" si="9"/>
        <v/>
      </c>
    </row>
    <row r="298" spans="1:7" ht="19.5" x14ac:dyDescent="0.4">
      <c r="A298" s="54"/>
      <c r="B298" s="200"/>
      <c r="C298" s="54"/>
      <c r="D298" s="54"/>
      <c r="E298" s="56" t="str">
        <f>IF(COUNTIF($B$13:$B671,B298)&gt;1,"サンプル名が重複しています","")</f>
        <v/>
      </c>
      <c r="F298" s="56" t="str">
        <f t="shared" si="8"/>
        <v/>
      </c>
      <c r="G298" s="56" t="str">
        <f t="shared" si="9"/>
        <v/>
      </c>
    </row>
    <row r="299" spans="1:7" ht="19.5" x14ac:dyDescent="0.4">
      <c r="A299" s="54"/>
      <c r="B299" s="200"/>
      <c r="C299" s="54"/>
      <c r="D299" s="54"/>
      <c r="E299" s="56" t="str">
        <f>IF(COUNTIF($B$13:$B672,B299)&gt;1,"サンプル名が重複しています","")</f>
        <v/>
      </c>
      <c r="F299" s="56" t="str">
        <f t="shared" si="8"/>
        <v/>
      </c>
      <c r="G299" s="56" t="str">
        <f t="shared" si="9"/>
        <v/>
      </c>
    </row>
    <row r="300" spans="1:7" ht="19.5" x14ac:dyDescent="0.4">
      <c r="A300" s="54"/>
      <c r="B300" s="200"/>
      <c r="C300" s="54"/>
      <c r="D300" s="54"/>
      <c r="E300" s="56" t="str">
        <f>IF(COUNTIF($B$13:$B673,B300)&gt;1,"サンプル名が重複しています","")</f>
        <v/>
      </c>
      <c r="F300" s="56" t="str">
        <f t="shared" si="8"/>
        <v/>
      </c>
      <c r="G300" s="56" t="str">
        <f t="shared" si="9"/>
        <v/>
      </c>
    </row>
    <row r="301" spans="1:7" ht="19.5" x14ac:dyDescent="0.4">
      <c r="A301" s="54"/>
      <c r="B301" s="200"/>
      <c r="C301" s="54"/>
      <c r="D301" s="54"/>
      <c r="E301" s="56" t="str">
        <f>IF(COUNTIF($B$13:$B674,B301)&gt;1,"サンプル名が重複しています","")</f>
        <v/>
      </c>
      <c r="F301" s="56" t="str">
        <f t="shared" si="8"/>
        <v/>
      </c>
      <c r="G301" s="56" t="str">
        <f t="shared" si="9"/>
        <v/>
      </c>
    </row>
    <row r="302" spans="1:7" ht="19.5" x14ac:dyDescent="0.4">
      <c r="A302" s="54"/>
      <c r="B302" s="200"/>
      <c r="C302" s="54"/>
      <c r="D302" s="54"/>
      <c r="E302" s="56" t="str">
        <f>IF(COUNTIF($B$13:$B675,B302)&gt;1,"サンプル名が重複しています","")</f>
        <v/>
      </c>
      <c r="F302" s="56" t="str">
        <f t="shared" si="8"/>
        <v/>
      </c>
      <c r="G302" s="56" t="str">
        <f t="shared" si="9"/>
        <v/>
      </c>
    </row>
    <row r="303" spans="1:7" ht="19.5" x14ac:dyDescent="0.4">
      <c r="A303" s="54"/>
      <c r="B303" s="200"/>
      <c r="C303" s="54"/>
      <c r="D303" s="54"/>
      <c r="E303" s="56" t="str">
        <f>IF(COUNTIF($B$13:$B676,B303)&gt;1,"サンプル名が重複しています","")</f>
        <v/>
      </c>
      <c r="F303" s="56" t="str">
        <f t="shared" si="8"/>
        <v/>
      </c>
      <c r="G303" s="56" t="str">
        <f t="shared" si="9"/>
        <v/>
      </c>
    </row>
    <row r="304" spans="1:7" ht="19.5" x14ac:dyDescent="0.4">
      <c r="A304" s="54"/>
      <c r="B304" s="200"/>
      <c r="C304" s="54"/>
      <c r="D304" s="54"/>
      <c r="E304" s="56" t="str">
        <f>IF(COUNTIF($B$13:$B677,B304)&gt;1,"サンプル名が重複しています","")</f>
        <v/>
      </c>
      <c r="F304" s="56" t="str">
        <f t="shared" si="8"/>
        <v/>
      </c>
      <c r="G304" s="56" t="str">
        <f t="shared" si="9"/>
        <v/>
      </c>
    </row>
    <row r="305" spans="1:7" ht="19.5" x14ac:dyDescent="0.4">
      <c r="A305" s="54"/>
      <c r="B305" s="200"/>
      <c r="C305" s="54"/>
      <c r="D305" s="54"/>
      <c r="E305" s="56" t="str">
        <f>IF(COUNTIF($B$13:$B678,B305)&gt;1,"サンプル名が重複しています","")</f>
        <v/>
      </c>
      <c r="F305" s="56" t="str">
        <f t="shared" si="8"/>
        <v/>
      </c>
      <c r="G305" s="56" t="str">
        <f t="shared" si="9"/>
        <v/>
      </c>
    </row>
    <row r="306" spans="1:7" ht="19.5" x14ac:dyDescent="0.4">
      <c r="A306" s="54"/>
      <c r="B306" s="200"/>
      <c r="C306" s="54"/>
      <c r="D306" s="54"/>
      <c r="E306" s="56" t="str">
        <f>IF(COUNTIF($B$13:$B679,B306)&gt;1,"サンプル名が重複しています","")</f>
        <v/>
      </c>
      <c r="F306" s="56" t="str">
        <f t="shared" si="8"/>
        <v/>
      </c>
      <c r="G306" s="56" t="str">
        <f t="shared" si="9"/>
        <v/>
      </c>
    </row>
    <row r="307" spans="1:7" ht="19.5" x14ac:dyDescent="0.4">
      <c r="A307" s="54"/>
      <c r="B307" s="200"/>
      <c r="C307" s="54"/>
      <c r="D307" s="54"/>
      <c r="E307" s="56" t="str">
        <f>IF(COUNTIF($B$13:$B680,B307)&gt;1,"サンプル名が重複しています","")</f>
        <v/>
      </c>
      <c r="F307" s="56" t="str">
        <f t="shared" si="8"/>
        <v/>
      </c>
      <c r="G307" s="56" t="str">
        <f t="shared" si="9"/>
        <v/>
      </c>
    </row>
    <row r="308" spans="1:7" ht="19.5" x14ac:dyDescent="0.4">
      <c r="A308" s="54"/>
      <c r="B308" s="200"/>
      <c r="C308" s="54"/>
      <c r="D308" s="54"/>
      <c r="E308" s="56" t="str">
        <f>IF(COUNTIF($B$13:$B681,B308)&gt;1,"サンプル名が重複しています","")</f>
        <v/>
      </c>
      <c r="F308" s="56" t="str">
        <f t="shared" si="8"/>
        <v/>
      </c>
      <c r="G308" s="56" t="str">
        <f t="shared" si="9"/>
        <v/>
      </c>
    </row>
    <row r="309" spans="1:7" ht="19.5" x14ac:dyDescent="0.4">
      <c r="A309" s="54"/>
      <c r="B309" s="200"/>
      <c r="C309" s="54"/>
      <c r="D309" s="54"/>
      <c r="E309" s="56" t="str">
        <f>IF(COUNTIF($B$13:$B682,B309)&gt;1,"サンプル名が重複しています","")</f>
        <v/>
      </c>
      <c r="F309" s="56" t="str">
        <f t="shared" si="8"/>
        <v/>
      </c>
      <c r="G309" s="56" t="str">
        <f t="shared" si="9"/>
        <v/>
      </c>
    </row>
    <row r="310" spans="1:7" ht="19.5" x14ac:dyDescent="0.4">
      <c r="A310" s="54"/>
      <c r="B310" s="200"/>
      <c r="C310" s="54"/>
      <c r="D310" s="54"/>
      <c r="E310" s="56" t="str">
        <f>IF(COUNTIF($B$13:$B683,B310)&gt;1,"サンプル名が重複しています","")</f>
        <v/>
      </c>
      <c r="F310" s="56" t="str">
        <f t="shared" si="8"/>
        <v/>
      </c>
      <c r="G310" s="56" t="str">
        <f t="shared" si="9"/>
        <v/>
      </c>
    </row>
    <row r="311" spans="1:7" ht="19.5" x14ac:dyDescent="0.4">
      <c r="A311" s="54"/>
      <c r="B311" s="200"/>
      <c r="C311" s="54"/>
      <c r="D311" s="54"/>
      <c r="E311" s="56" t="str">
        <f>IF(COUNTIF($B$13:$B684,B311)&gt;1,"サンプル名が重複しています","")</f>
        <v/>
      </c>
      <c r="F311" s="56" t="str">
        <f t="shared" si="8"/>
        <v/>
      </c>
      <c r="G311" s="56" t="str">
        <f t="shared" si="9"/>
        <v/>
      </c>
    </row>
    <row r="312" spans="1:7" ht="19.5" x14ac:dyDescent="0.4">
      <c r="A312" s="54"/>
      <c r="B312" s="200"/>
      <c r="C312" s="54"/>
      <c r="D312" s="54"/>
      <c r="E312" s="56" t="str">
        <f>IF(COUNTIF($B$13:$B685,B312)&gt;1,"サンプル名が重複しています","")</f>
        <v/>
      </c>
      <c r="F312" s="56" t="str">
        <f t="shared" si="8"/>
        <v/>
      </c>
      <c r="G312" s="56" t="str">
        <f t="shared" si="9"/>
        <v/>
      </c>
    </row>
    <row r="313" spans="1:7" ht="19.5" x14ac:dyDescent="0.4">
      <c r="A313" s="54"/>
      <c r="B313" s="200"/>
      <c r="C313" s="54"/>
      <c r="D313" s="54"/>
      <c r="E313" s="56" t="str">
        <f>IF(COUNTIF($B$13:$B686,B313)&gt;1,"サンプル名が重複しています","")</f>
        <v/>
      </c>
      <c r="F313" s="56" t="str">
        <f t="shared" si="8"/>
        <v/>
      </c>
      <c r="G313" s="56" t="str">
        <f t="shared" si="9"/>
        <v/>
      </c>
    </row>
    <row r="314" spans="1:7" ht="19.5" x14ac:dyDescent="0.4">
      <c r="A314" s="54"/>
      <c r="B314" s="200"/>
      <c r="C314" s="54"/>
      <c r="D314" s="54"/>
      <c r="E314" s="56" t="str">
        <f>IF(COUNTIF($B$13:$B687,B314)&gt;1,"サンプル名が重複しています","")</f>
        <v/>
      </c>
      <c r="F314" s="56" t="str">
        <f t="shared" si="8"/>
        <v/>
      </c>
      <c r="G314" s="56" t="str">
        <f t="shared" si="9"/>
        <v/>
      </c>
    </row>
    <row r="315" spans="1:7" ht="19.5" x14ac:dyDescent="0.4">
      <c r="A315" s="54"/>
      <c r="B315" s="200"/>
      <c r="C315" s="54"/>
      <c r="D315" s="54"/>
      <c r="E315" s="56" t="str">
        <f>IF(COUNTIF($B$13:$B688,B315)&gt;1,"サンプル名が重複しています","")</f>
        <v/>
      </c>
      <c r="F315" s="56" t="str">
        <f t="shared" si="8"/>
        <v/>
      </c>
      <c r="G315" s="56" t="str">
        <f t="shared" si="9"/>
        <v/>
      </c>
    </row>
    <row r="316" spans="1:7" ht="19.5" x14ac:dyDescent="0.4">
      <c r="A316" s="54"/>
      <c r="B316" s="200"/>
      <c r="C316" s="54"/>
      <c r="D316" s="54"/>
      <c r="E316" s="56" t="str">
        <f>IF(COUNTIF($B$13:$B689,B316)&gt;1,"サンプル名が重複しています","")</f>
        <v/>
      </c>
      <c r="F316" s="56" t="str">
        <f t="shared" si="8"/>
        <v/>
      </c>
      <c r="G316" s="56" t="str">
        <f t="shared" si="9"/>
        <v/>
      </c>
    </row>
    <row r="317" spans="1:7" ht="19.5" x14ac:dyDescent="0.4">
      <c r="A317" s="54"/>
      <c r="B317" s="200"/>
      <c r="C317" s="54"/>
      <c r="D317" s="54"/>
      <c r="E317" s="56" t="str">
        <f>IF(COUNTIF($B$13:$B690,B317)&gt;1,"サンプル名が重複しています","")</f>
        <v/>
      </c>
      <c r="F317" s="56" t="str">
        <f t="shared" si="8"/>
        <v/>
      </c>
      <c r="G317" s="56" t="str">
        <f t="shared" si="9"/>
        <v/>
      </c>
    </row>
    <row r="318" spans="1:7" ht="19.5" x14ac:dyDescent="0.4">
      <c r="A318" s="54"/>
      <c r="B318" s="200"/>
      <c r="C318" s="54"/>
      <c r="D318" s="54"/>
      <c r="E318" s="56" t="str">
        <f>IF(COUNTIF($B$13:$B691,B318)&gt;1,"サンプル名が重複しています","")</f>
        <v/>
      </c>
      <c r="F318" s="56" t="str">
        <f t="shared" si="8"/>
        <v/>
      </c>
      <c r="G318" s="56" t="str">
        <f t="shared" si="9"/>
        <v/>
      </c>
    </row>
    <row r="319" spans="1:7" ht="19.5" x14ac:dyDescent="0.4">
      <c r="A319" s="54"/>
      <c r="B319" s="200"/>
      <c r="C319" s="54"/>
      <c r="D319" s="54"/>
      <c r="E319" s="56" t="str">
        <f>IF(COUNTIF($B$13:$B692,B319)&gt;1,"サンプル名が重複しています","")</f>
        <v/>
      </c>
      <c r="F319" s="56" t="str">
        <f t="shared" si="8"/>
        <v/>
      </c>
      <c r="G319" s="56" t="str">
        <f t="shared" si="9"/>
        <v/>
      </c>
    </row>
    <row r="320" spans="1:7" ht="19.5" x14ac:dyDescent="0.4">
      <c r="A320" s="54"/>
      <c r="B320" s="200"/>
      <c r="C320" s="54"/>
      <c r="D320" s="54"/>
      <c r="E320" s="56" t="str">
        <f>IF(COUNTIF($B$13:$B693,B320)&gt;1,"サンプル名が重複しています","")</f>
        <v/>
      </c>
      <c r="F320" s="56" t="str">
        <f t="shared" si="8"/>
        <v/>
      </c>
      <c r="G320" s="56" t="str">
        <f t="shared" si="9"/>
        <v/>
      </c>
    </row>
    <row r="321" spans="1:7" ht="19.5" x14ac:dyDescent="0.4">
      <c r="A321" s="54"/>
      <c r="B321" s="200"/>
      <c r="C321" s="54"/>
      <c r="D321" s="54"/>
      <c r="E321" s="56" t="str">
        <f>IF(COUNTIF($B$13:$B694,B321)&gt;1,"サンプル名が重複しています","")</f>
        <v/>
      </c>
      <c r="F321" s="56" t="str">
        <f t="shared" si="8"/>
        <v/>
      </c>
      <c r="G321" s="56" t="str">
        <f t="shared" si="9"/>
        <v/>
      </c>
    </row>
    <row r="322" spans="1:7" ht="19.5" x14ac:dyDescent="0.4">
      <c r="A322" s="54"/>
      <c r="B322" s="200"/>
      <c r="C322" s="54"/>
      <c r="D322" s="54"/>
      <c r="E322" s="56" t="str">
        <f>IF(COUNTIF($B$13:$B695,B322)&gt;1,"サンプル名が重複しています","")</f>
        <v/>
      </c>
      <c r="F322" s="56" t="str">
        <f t="shared" si="8"/>
        <v/>
      </c>
      <c r="G322" s="56" t="str">
        <f t="shared" si="9"/>
        <v/>
      </c>
    </row>
    <row r="323" spans="1:7" ht="19.5" x14ac:dyDescent="0.4">
      <c r="A323" s="54"/>
      <c r="B323" s="200"/>
      <c r="C323" s="54"/>
      <c r="D323" s="54"/>
      <c r="E323" s="56" t="str">
        <f>IF(COUNTIF($B$13:$B696,B323)&gt;1,"サンプル名が重複しています","")</f>
        <v/>
      </c>
      <c r="F323" s="56" t="str">
        <f t="shared" si="8"/>
        <v/>
      </c>
      <c r="G323" s="56" t="str">
        <f t="shared" si="9"/>
        <v/>
      </c>
    </row>
    <row r="324" spans="1:7" ht="19.5" x14ac:dyDescent="0.4">
      <c r="A324" s="54"/>
      <c r="B324" s="200"/>
      <c r="C324" s="54"/>
      <c r="D324" s="54"/>
      <c r="E324" s="56" t="str">
        <f>IF(COUNTIF($B$13:$B697,B324)&gt;1,"サンプル名が重複しています","")</f>
        <v/>
      </c>
      <c r="F324" s="56" t="str">
        <f t="shared" si="8"/>
        <v/>
      </c>
      <c r="G324" s="56" t="str">
        <f t="shared" si="9"/>
        <v/>
      </c>
    </row>
    <row r="325" spans="1:7" ht="19.5" x14ac:dyDescent="0.4">
      <c r="A325" s="54"/>
      <c r="B325" s="200"/>
      <c r="C325" s="54"/>
      <c r="D325" s="54"/>
      <c r="E325" s="56" t="str">
        <f>IF(COUNTIF($B$13:$B698,B325)&gt;1,"サンプル名が重複しています","")</f>
        <v/>
      </c>
      <c r="F325" s="56" t="str">
        <f t="shared" si="8"/>
        <v/>
      </c>
      <c r="G325" s="56" t="str">
        <f t="shared" si="9"/>
        <v/>
      </c>
    </row>
    <row r="326" spans="1:7" ht="19.5" x14ac:dyDescent="0.4">
      <c r="A326" s="54"/>
      <c r="B326" s="200"/>
      <c r="C326" s="54"/>
      <c r="D326" s="54"/>
      <c r="E326" s="56" t="str">
        <f>IF(COUNTIF($B$13:$B699,B326)&gt;1,"サンプル名が重複しています","")</f>
        <v/>
      </c>
      <c r="F326" s="56" t="str">
        <f t="shared" si="8"/>
        <v/>
      </c>
      <c r="G326" s="56" t="str">
        <f t="shared" si="9"/>
        <v/>
      </c>
    </row>
    <row r="327" spans="1:7" ht="19.5" x14ac:dyDescent="0.4">
      <c r="A327" s="54"/>
      <c r="B327" s="200"/>
      <c r="C327" s="54"/>
      <c r="D327" s="54"/>
      <c r="E327" s="56" t="str">
        <f>IF(COUNTIF($B$13:$B700,B327)&gt;1,"サンプル名が重複しています","")</f>
        <v/>
      </c>
      <c r="F327" s="56" t="str">
        <f t="shared" si="8"/>
        <v/>
      </c>
      <c r="G327" s="56" t="str">
        <f t="shared" si="9"/>
        <v/>
      </c>
    </row>
    <row r="328" spans="1:7" ht="19.5" x14ac:dyDescent="0.4">
      <c r="A328" s="54"/>
      <c r="B328" s="200"/>
      <c r="C328" s="54"/>
      <c r="D328" s="54"/>
      <c r="E328" s="56" t="str">
        <f>IF(COUNTIF($B$13:$B701,B328)&gt;1,"サンプル名が重複しています","")</f>
        <v/>
      </c>
      <c r="F328" s="56" t="str">
        <f t="shared" si="8"/>
        <v/>
      </c>
      <c r="G328" s="56" t="str">
        <f t="shared" si="9"/>
        <v/>
      </c>
    </row>
    <row r="329" spans="1:7" ht="19.5" x14ac:dyDescent="0.4">
      <c r="A329" s="54"/>
      <c r="B329" s="200"/>
      <c r="C329" s="54"/>
      <c r="D329" s="54"/>
      <c r="E329" s="56" t="str">
        <f>IF(COUNTIF($B$13:$B702,B329)&gt;1,"サンプル名が重複しています","")</f>
        <v/>
      </c>
      <c r="F329" s="56" t="str">
        <f t="shared" si="8"/>
        <v/>
      </c>
      <c r="G329" s="56" t="str">
        <f t="shared" si="9"/>
        <v/>
      </c>
    </row>
    <row r="330" spans="1:7" ht="19.5" x14ac:dyDescent="0.4">
      <c r="A330" s="54"/>
      <c r="B330" s="200"/>
      <c r="C330" s="54"/>
      <c r="D330" s="54"/>
      <c r="E330" s="56" t="str">
        <f>IF(COUNTIF($B$13:$B703,B330)&gt;1,"サンプル名が重複しています","")</f>
        <v/>
      </c>
      <c r="F330" s="56" t="str">
        <f t="shared" si="8"/>
        <v/>
      </c>
      <c r="G330" s="56" t="str">
        <f t="shared" si="9"/>
        <v/>
      </c>
    </row>
    <row r="331" spans="1:7" ht="19.5" x14ac:dyDescent="0.4">
      <c r="A331" s="54"/>
      <c r="B331" s="200"/>
      <c r="C331" s="54"/>
      <c r="D331" s="54"/>
      <c r="E331" s="56" t="str">
        <f>IF(COUNTIF($B$13:$B704,B331)&gt;1,"サンプル名が重複しています","")</f>
        <v/>
      </c>
      <c r="F331" s="56" t="str">
        <f t="shared" si="8"/>
        <v/>
      </c>
      <c r="G331" s="56" t="str">
        <f t="shared" si="9"/>
        <v/>
      </c>
    </row>
    <row r="332" spans="1:7" ht="19.5" x14ac:dyDescent="0.4">
      <c r="A332" s="54"/>
      <c r="B332" s="200"/>
      <c r="C332" s="54"/>
      <c r="D332" s="54"/>
      <c r="E332" s="56" t="str">
        <f>IF(COUNTIF($B$13:$B705,B332)&gt;1,"サンプル名が重複しています","")</f>
        <v/>
      </c>
      <c r="F332" s="56" t="str">
        <f t="shared" si="8"/>
        <v/>
      </c>
      <c r="G332" s="56" t="str">
        <f t="shared" si="9"/>
        <v/>
      </c>
    </row>
    <row r="333" spans="1:7" ht="19.5" x14ac:dyDescent="0.4">
      <c r="A333" s="54"/>
      <c r="B333" s="200"/>
      <c r="C333" s="54"/>
      <c r="D333" s="54"/>
      <c r="E333" s="56" t="str">
        <f>IF(COUNTIF($B$13:$B706,B333)&gt;1,"サンプル名が重複しています","")</f>
        <v/>
      </c>
      <c r="F333" s="56" t="str">
        <f t="shared" si="8"/>
        <v/>
      </c>
      <c r="G333" s="56" t="str">
        <f t="shared" si="9"/>
        <v/>
      </c>
    </row>
    <row r="334" spans="1:7" ht="19.5" x14ac:dyDescent="0.4">
      <c r="A334" s="54"/>
      <c r="B334" s="200"/>
      <c r="C334" s="54"/>
      <c r="D334" s="54"/>
      <c r="E334" s="56" t="str">
        <f>IF(COUNTIF($B$13:$B707,B334)&gt;1,"サンプル名が重複しています","")</f>
        <v/>
      </c>
      <c r="F334" s="56" t="str">
        <f t="shared" ref="F334:F386" si="10">IF(D334="","",IF(D334&gt;1,C334&amp;D334))</f>
        <v/>
      </c>
      <c r="G334" s="56" t="str">
        <f t="shared" ref="G334:G386" si="11">IF(F334="","",IF(COUNTIF($F$13:$F$386,F334)&gt;1,"indexが重複しています",""))</f>
        <v/>
      </c>
    </row>
    <row r="335" spans="1:7" ht="19.5" x14ac:dyDescent="0.4">
      <c r="A335" s="54"/>
      <c r="B335" s="200"/>
      <c r="C335" s="54"/>
      <c r="D335" s="54"/>
      <c r="E335" s="56" t="str">
        <f>IF(COUNTIF($B$13:$B708,B335)&gt;1,"サンプル名が重複しています","")</f>
        <v/>
      </c>
      <c r="F335" s="56" t="str">
        <f t="shared" si="10"/>
        <v/>
      </c>
      <c r="G335" s="56" t="str">
        <f t="shared" si="11"/>
        <v/>
      </c>
    </row>
    <row r="336" spans="1:7" ht="19.5" x14ac:dyDescent="0.4">
      <c r="A336" s="54"/>
      <c r="B336" s="200"/>
      <c r="C336" s="54"/>
      <c r="D336" s="54"/>
      <c r="E336" s="56" t="str">
        <f>IF(COUNTIF($B$13:$B709,B336)&gt;1,"サンプル名が重複しています","")</f>
        <v/>
      </c>
      <c r="F336" s="56" t="str">
        <f t="shared" si="10"/>
        <v/>
      </c>
      <c r="G336" s="56" t="str">
        <f t="shared" si="11"/>
        <v/>
      </c>
    </row>
    <row r="337" spans="1:7" ht="19.5" x14ac:dyDescent="0.4">
      <c r="A337" s="54"/>
      <c r="B337" s="200"/>
      <c r="C337" s="54"/>
      <c r="D337" s="54"/>
      <c r="E337" s="56" t="str">
        <f>IF(COUNTIF($B$13:$B710,B337)&gt;1,"サンプル名が重複しています","")</f>
        <v/>
      </c>
      <c r="F337" s="56" t="str">
        <f t="shared" si="10"/>
        <v/>
      </c>
      <c r="G337" s="56" t="str">
        <f t="shared" si="11"/>
        <v/>
      </c>
    </row>
    <row r="338" spans="1:7" ht="19.5" x14ac:dyDescent="0.4">
      <c r="A338" s="54"/>
      <c r="B338" s="200"/>
      <c r="C338" s="54"/>
      <c r="D338" s="54"/>
      <c r="E338" s="56" t="str">
        <f>IF(COUNTIF($B$13:$B711,B338)&gt;1,"サンプル名が重複しています","")</f>
        <v/>
      </c>
      <c r="F338" s="56" t="str">
        <f t="shared" si="10"/>
        <v/>
      </c>
      <c r="G338" s="56" t="str">
        <f t="shared" si="11"/>
        <v/>
      </c>
    </row>
    <row r="339" spans="1:7" ht="19.5" x14ac:dyDescent="0.4">
      <c r="A339" s="54"/>
      <c r="B339" s="200"/>
      <c r="C339" s="54"/>
      <c r="D339" s="54"/>
      <c r="E339" s="56" t="str">
        <f>IF(COUNTIF($B$13:$B712,B339)&gt;1,"サンプル名が重複しています","")</f>
        <v/>
      </c>
      <c r="F339" s="56" t="str">
        <f t="shared" si="10"/>
        <v/>
      </c>
      <c r="G339" s="56" t="str">
        <f t="shared" si="11"/>
        <v/>
      </c>
    </row>
    <row r="340" spans="1:7" ht="19.5" x14ac:dyDescent="0.4">
      <c r="A340" s="54"/>
      <c r="B340" s="200"/>
      <c r="C340" s="54"/>
      <c r="D340" s="54"/>
      <c r="E340" s="56" t="str">
        <f>IF(COUNTIF($B$13:$B713,B340)&gt;1,"サンプル名が重複しています","")</f>
        <v/>
      </c>
      <c r="F340" s="56" t="str">
        <f t="shared" si="10"/>
        <v/>
      </c>
      <c r="G340" s="56" t="str">
        <f t="shared" si="11"/>
        <v/>
      </c>
    </row>
    <row r="341" spans="1:7" ht="19.5" x14ac:dyDescent="0.4">
      <c r="A341" s="54"/>
      <c r="B341" s="200"/>
      <c r="C341" s="54"/>
      <c r="D341" s="54"/>
      <c r="E341" s="56" t="str">
        <f>IF(COUNTIF($B$13:$B714,B341)&gt;1,"サンプル名が重複しています","")</f>
        <v/>
      </c>
      <c r="F341" s="56" t="str">
        <f t="shared" si="10"/>
        <v/>
      </c>
      <c r="G341" s="56" t="str">
        <f t="shared" si="11"/>
        <v/>
      </c>
    </row>
    <row r="342" spans="1:7" ht="19.5" x14ac:dyDescent="0.4">
      <c r="A342" s="54"/>
      <c r="B342" s="200"/>
      <c r="C342" s="54"/>
      <c r="D342" s="54"/>
      <c r="E342" s="56" t="str">
        <f>IF(COUNTIF($B$13:$B715,B342)&gt;1,"サンプル名が重複しています","")</f>
        <v/>
      </c>
      <c r="F342" s="56" t="str">
        <f t="shared" si="10"/>
        <v/>
      </c>
      <c r="G342" s="56" t="str">
        <f t="shared" si="11"/>
        <v/>
      </c>
    </row>
    <row r="343" spans="1:7" ht="19.5" x14ac:dyDescent="0.4">
      <c r="A343" s="54"/>
      <c r="B343" s="200"/>
      <c r="C343" s="54"/>
      <c r="D343" s="54"/>
      <c r="E343" s="56" t="str">
        <f>IF(COUNTIF($B$13:$B716,B343)&gt;1,"サンプル名が重複しています","")</f>
        <v/>
      </c>
      <c r="F343" s="56" t="str">
        <f t="shared" si="10"/>
        <v/>
      </c>
      <c r="G343" s="56" t="str">
        <f t="shared" si="11"/>
        <v/>
      </c>
    </row>
    <row r="344" spans="1:7" ht="19.5" x14ac:dyDescent="0.4">
      <c r="A344" s="54"/>
      <c r="B344" s="200"/>
      <c r="C344" s="54"/>
      <c r="D344" s="54"/>
      <c r="E344" s="56" t="str">
        <f>IF(COUNTIF($B$13:$B717,B344)&gt;1,"サンプル名が重複しています","")</f>
        <v/>
      </c>
      <c r="F344" s="56" t="str">
        <f t="shared" si="10"/>
        <v/>
      </c>
      <c r="G344" s="56" t="str">
        <f t="shared" si="11"/>
        <v/>
      </c>
    </row>
    <row r="345" spans="1:7" ht="19.5" x14ac:dyDescent="0.4">
      <c r="A345" s="54"/>
      <c r="B345" s="200"/>
      <c r="C345" s="54"/>
      <c r="D345" s="54"/>
      <c r="E345" s="56" t="str">
        <f>IF(COUNTIF($B$13:$B718,B345)&gt;1,"サンプル名が重複しています","")</f>
        <v/>
      </c>
      <c r="F345" s="56" t="str">
        <f t="shared" si="10"/>
        <v/>
      </c>
      <c r="G345" s="56" t="str">
        <f t="shared" si="11"/>
        <v/>
      </c>
    </row>
    <row r="346" spans="1:7" ht="19.5" x14ac:dyDescent="0.4">
      <c r="A346" s="54"/>
      <c r="B346" s="200"/>
      <c r="C346" s="54"/>
      <c r="D346" s="54"/>
      <c r="E346" s="56" t="str">
        <f>IF(COUNTIF($B$13:$B719,B346)&gt;1,"サンプル名が重複しています","")</f>
        <v/>
      </c>
      <c r="F346" s="56" t="str">
        <f t="shared" si="10"/>
        <v/>
      </c>
      <c r="G346" s="56" t="str">
        <f t="shared" si="11"/>
        <v/>
      </c>
    </row>
    <row r="347" spans="1:7" ht="19.5" x14ac:dyDescent="0.4">
      <c r="A347" s="54"/>
      <c r="B347" s="200"/>
      <c r="C347" s="54"/>
      <c r="D347" s="54"/>
      <c r="E347" s="56" t="str">
        <f>IF(COUNTIF($B$13:$B720,B347)&gt;1,"サンプル名が重複しています","")</f>
        <v/>
      </c>
      <c r="F347" s="56" t="str">
        <f t="shared" si="10"/>
        <v/>
      </c>
      <c r="G347" s="56" t="str">
        <f t="shared" si="11"/>
        <v/>
      </c>
    </row>
    <row r="348" spans="1:7" ht="19.5" x14ac:dyDescent="0.4">
      <c r="A348" s="54"/>
      <c r="B348" s="200"/>
      <c r="C348" s="54"/>
      <c r="D348" s="54"/>
      <c r="E348" s="56" t="str">
        <f>IF(COUNTIF($B$13:$B721,B348)&gt;1,"サンプル名が重複しています","")</f>
        <v/>
      </c>
      <c r="F348" s="56" t="str">
        <f t="shared" si="10"/>
        <v/>
      </c>
      <c r="G348" s="56" t="str">
        <f t="shared" si="11"/>
        <v/>
      </c>
    </row>
    <row r="349" spans="1:7" ht="19.5" x14ac:dyDescent="0.4">
      <c r="A349" s="54"/>
      <c r="B349" s="200"/>
      <c r="C349" s="54"/>
      <c r="D349" s="54"/>
      <c r="E349" s="56" t="str">
        <f>IF(COUNTIF($B$13:$B722,B349)&gt;1,"サンプル名が重複しています","")</f>
        <v/>
      </c>
      <c r="F349" s="56" t="str">
        <f t="shared" si="10"/>
        <v/>
      </c>
      <c r="G349" s="56" t="str">
        <f t="shared" si="11"/>
        <v/>
      </c>
    </row>
    <row r="350" spans="1:7" ht="19.5" x14ac:dyDescent="0.4">
      <c r="A350" s="54"/>
      <c r="B350" s="200"/>
      <c r="C350" s="54"/>
      <c r="D350" s="54"/>
      <c r="E350" s="56" t="str">
        <f>IF(COUNTIF($B$13:$B723,B350)&gt;1,"サンプル名が重複しています","")</f>
        <v/>
      </c>
      <c r="F350" s="56" t="str">
        <f t="shared" si="10"/>
        <v/>
      </c>
      <c r="G350" s="56" t="str">
        <f t="shared" si="11"/>
        <v/>
      </c>
    </row>
    <row r="351" spans="1:7" ht="19.5" x14ac:dyDescent="0.4">
      <c r="A351" s="54"/>
      <c r="B351" s="200"/>
      <c r="C351" s="54"/>
      <c r="D351" s="54"/>
      <c r="E351" s="56" t="str">
        <f>IF(COUNTIF($B$13:$B724,B351)&gt;1,"サンプル名が重複しています","")</f>
        <v/>
      </c>
      <c r="F351" s="56" t="str">
        <f t="shared" si="10"/>
        <v/>
      </c>
      <c r="G351" s="56" t="str">
        <f t="shared" si="11"/>
        <v/>
      </c>
    </row>
    <row r="352" spans="1:7" ht="19.5" x14ac:dyDescent="0.4">
      <c r="A352" s="54"/>
      <c r="B352" s="200"/>
      <c r="C352" s="54"/>
      <c r="D352" s="54"/>
      <c r="E352" s="56" t="str">
        <f>IF(COUNTIF($B$13:$B725,B352)&gt;1,"サンプル名が重複しています","")</f>
        <v/>
      </c>
      <c r="F352" s="56" t="str">
        <f t="shared" si="10"/>
        <v/>
      </c>
      <c r="G352" s="56" t="str">
        <f t="shared" si="11"/>
        <v/>
      </c>
    </row>
    <row r="353" spans="1:7" ht="19.5" x14ac:dyDescent="0.4">
      <c r="A353" s="54"/>
      <c r="B353" s="200"/>
      <c r="C353" s="54"/>
      <c r="D353" s="54"/>
      <c r="E353" s="56" t="str">
        <f>IF(COUNTIF($B$13:$B726,B353)&gt;1,"サンプル名が重複しています","")</f>
        <v/>
      </c>
      <c r="F353" s="56" t="str">
        <f t="shared" si="10"/>
        <v/>
      </c>
      <c r="G353" s="56" t="str">
        <f t="shared" si="11"/>
        <v/>
      </c>
    </row>
    <row r="354" spans="1:7" ht="19.5" x14ac:dyDescent="0.4">
      <c r="A354" s="54"/>
      <c r="B354" s="200"/>
      <c r="C354" s="54"/>
      <c r="D354" s="54"/>
      <c r="E354" s="56" t="str">
        <f>IF(COUNTIF($B$13:$B727,B354)&gt;1,"サンプル名が重複しています","")</f>
        <v/>
      </c>
      <c r="F354" s="56" t="str">
        <f t="shared" si="10"/>
        <v/>
      </c>
      <c r="G354" s="56" t="str">
        <f t="shared" si="11"/>
        <v/>
      </c>
    </row>
    <row r="355" spans="1:7" ht="19.5" x14ac:dyDescent="0.4">
      <c r="A355" s="54"/>
      <c r="B355" s="200"/>
      <c r="C355" s="54"/>
      <c r="D355" s="54"/>
      <c r="E355" s="56" t="str">
        <f>IF(COUNTIF($B$13:$B728,B355)&gt;1,"サンプル名が重複しています","")</f>
        <v/>
      </c>
      <c r="F355" s="56" t="str">
        <f t="shared" si="10"/>
        <v/>
      </c>
      <c r="G355" s="56" t="str">
        <f t="shared" si="11"/>
        <v/>
      </c>
    </row>
    <row r="356" spans="1:7" ht="19.5" x14ac:dyDescent="0.4">
      <c r="A356" s="54"/>
      <c r="B356" s="200"/>
      <c r="C356" s="54"/>
      <c r="D356" s="54"/>
      <c r="E356" s="56" t="str">
        <f>IF(COUNTIF($B$13:$B729,B356)&gt;1,"サンプル名が重複しています","")</f>
        <v/>
      </c>
      <c r="F356" s="56" t="str">
        <f t="shared" si="10"/>
        <v/>
      </c>
      <c r="G356" s="56" t="str">
        <f t="shared" si="11"/>
        <v/>
      </c>
    </row>
    <row r="357" spans="1:7" ht="19.5" x14ac:dyDescent="0.4">
      <c r="A357" s="54"/>
      <c r="B357" s="200"/>
      <c r="C357" s="54"/>
      <c r="D357" s="54"/>
      <c r="E357" s="56" t="str">
        <f>IF(COUNTIF($B$13:$B730,B357)&gt;1,"サンプル名が重複しています","")</f>
        <v/>
      </c>
      <c r="F357" s="56" t="str">
        <f t="shared" si="10"/>
        <v/>
      </c>
      <c r="G357" s="56" t="str">
        <f t="shared" si="11"/>
        <v/>
      </c>
    </row>
    <row r="358" spans="1:7" ht="19.5" x14ac:dyDescent="0.4">
      <c r="A358" s="54"/>
      <c r="B358" s="200"/>
      <c r="C358" s="54"/>
      <c r="D358" s="54"/>
      <c r="E358" s="56" t="str">
        <f>IF(COUNTIF($B$13:$B731,B358)&gt;1,"サンプル名が重複しています","")</f>
        <v/>
      </c>
      <c r="F358" s="56" t="str">
        <f t="shared" si="10"/>
        <v/>
      </c>
      <c r="G358" s="56" t="str">
        <f t="shared" si="11"/>
        <v/>
      </c>
    </row>
    <row r="359" spans="1:7" ht="19.5" x14ac:dyDescent="0.4">
      <c r="A359" s="54"/>
      <c r="B359" s="200"/>
      <c r="C359" s="54"/>
      <c r="D359" s="54"/>
      <c r="E359" s="56" t="str">
        <f>IF(COUNTIF($B$13:$B732,B359)&gt;1,"サンプル名が重複しています","")</f>
        <v/>
      </c>
      <c r="F359" s="56" t="str">
        <f t="shared" si="10"/>
        <v/>
      </c>
      <c r="G359" s="56" t="str">
        <f t="shared" si="11"/>
        <v/>
      </c>
    </row>
    <row r="360" spans="1:7" ht="19.5" x14ac:dyDescent="0.4">
      <c r="A360" s="54"/>
      <c r="B360" s="200"/>
      <c r="C360" s="54"/>
      <c r="D360" s="54"/>
      <c r="E360" s="56" t="str">
        <f>IF(COUNTIF($B$13:$B733,B360)&gt;1,"サンプル名が重複しています","")</f>
        <v/>
      </c>
      <c r="F360" s="56" t="str">
        <f t="shared" si="10"/>
        <v/>
      </c>
      <c r="G360" s="56" t="str">
        <f t="shared" si="11"/>
        <v/>
      </c>
    </row>
    <row r="361" spans="1:7" ht="19.5" x14ac:dyDescent="0.4">
      <c r="A361" s="54"/>
      <c r="B361" s="200"/>
      <c r="C361" s="54"/>
      <c r="D361" s="54"/>
      <c r="E361" s="56" t="str">
        <f>IF(COUNTIF($B$13:$B734,B361)&gt;1,"サンプル名が重複しています","")</f>
        <v/>
      </c>
      <c r="F361" s="56" t="str">
        <f t="shared" si="10"/>
        <v/>
      </c>
      <c r="G361" s="56" t="str">
        <f t="shared" si="11"/>
        <v/>
      </c>
    </row>
    <row r="362" spans="1:7" ht="19.5" x14ac:dyDescent="0.4">
      <c r="A362" s="54"/>
      <c r="B362" s="200"/>
      <c r="C362" s="54"/>
      <c r="D362" s="54"/>
      <c r="E362" s="56" t="str">
        <f>IF(COUNTIF($B$13:$B735,B362)&gt;1,"サンプル名が重複しています","")</f>
        <v/>
      </c>
      <c r="F362" s="56" t="str">
        <f t="shared" si="10"/>
        <v/>
      </c>
      <c r="G362" s="56" t="str">
        <f t="shared" si="11"/>
        <v/>
      </c>
    </row>
    <row r="363" spans="1:7" ht="19.5" x14ac:dyDescent="0.4">
      <c r="A363" s="54"/>
      <c r="B363" s="200"/>
      <c r="C363" s="54"/>
      <c r="D363" s="54"/>
      <c r="E363" s="56" t="str">
        <f>IF(COUNTIF($B$13:$B736,B363)&gt;1,"サンプル名が重複しています","")</f>
        <v/>
      </c>
      <c r="F363" s="56" t="str">
        <f t="shared" si="10"/>
        <v/>
      </c>
      <c r="G363" s="56" t="str">
        <f t="shared" si="11"/>
        <v/>
      </c>
    </row>
    <row r="364" spans="1:7" ht="19.5" x14ac:dyDescent="0.4">
      <c r="A364" s="54"/>
      <c r="B364" s="200"/>
      <c r="C364" s="54"/>
      <c r="D364" s="54"/>
      <c r="E364" s="56" t="str">
        <f>IF(COUNTIF($B$13:$B737,B364)&gt;1,"サンプル名が重複しています","")</f>
        <v/>
      </c>
      <c r="F364" s="56" t="str">
        <f t="shared" si="10"/>
        <v/>
      </c>
      <c r="G364" s="56" t="str">
        <f t="shared" si="11"/>
        <v/>
      </c>
    </row>
    <row r="365" spans="1:7" ht="19.5" x14ac:dyDescent="0.4">
      <c r="A365" s="54"/>
      <c r="B365" s="200"/>
      <c r="C365" s="54"/>
      <c r="D365" s="54"/>
      <c r="E365" s="56" t="str">
        <f>IF(COUNTIF($B$13:$B738,B365)&gt;1,"サンプル名が重複しています","")</f>
        <v/>
      </c>
      <c r="F365" s="56" t="str">
        <f t="shared" si="10"/>
        <v/>
      </c>
      <c r="G365" s="56" t="str">
        <f t="shared" si="11"/>
        <v/>
      </c>
    </row>
    <row r="366" spans="1:7" ht="19.5" x14ac:dyDescent="0.4">
      <c r="A366" s="54"/>
      <c r="B366" s="200"/>
      <c r="C366" s="54"/>
      <c r="D366" s="54"/>
      <c r="E366" s="56" t="str">
        <f>IF(COUNTIF($B$13:$B739,B366)&gt;1,"サンプル名が重複しています","")</f>
        <v/>
      </c>
      <c r="F366" s="56" t="str">
        <f t="shared" si="10"/>
        <v/>
      </c>
      <c r="G366" s="56" t="str">
        <f t="shared" si="11"/>
        <v/>
      </c>
    </row>
    <row r="367" spans="1:7" ht="19.5" x14ac:dyDescent="0.4">
      <c r="A367" s="54"/>
      <c r="B367" s="200"/>
      <c r="C367" s="54"/>
      <c r="D367" s="54"/>
      <c r="E367" s="56" t="str">
        <f>IF(COUNTIF($B$13:$B740,B367)&gt;1,"サンプル名が重複しています","")</f>
        <v/>
      </c>
      <c r="F367" s="56" t="str">
        <f t="shared" si="10"/>
        <v/>
      </c>
      <c r="G367" s="56" t="str">
        <f t="shared" si="11"/>
        <v/>
      </c>
    </row>
    <row r="368" spans="1:7" ht="19.5" x14ac:dyDescent="0.4">
      <c r="A368" s="54"/>
      <c r="B368" s="200"/>
      <c r="C368" s="54"/>
      <c r="D368" s="54"/>
      <c r="E368" s="56" t="str">
        <f>IF(COUNTIF($B$13:$B741,B368)&gt;1,"サンプル名が重複しています","")</f>
        <v/>
      </c>
      <c r="F368" s="56" t="str">
        <f t="shared" si="10"/>
        <v/>
      </c>
      <c r="G368" s="56" t="str">
        <f t="shared" si="11"/>
        <v/>
      </c>
    </row>
    <row r="369" spans="1:7" ht="19.5" x14ac:dyDescent="0.4">
      <c r="A369" s="54"/>
      <c r="B369" s="200"/>
      <c r="C369" s="54"/>
      <c r="D369" s="54"/>
      <c r="E369" s="56" t="str">
        <f>IF(COUNTIF($B$13:$B742,B369)&gt;1,"サンプル名が重複しています","")</f>
        <v/>
      </c>
      <c r="F369" s="56" t="str">
        <f t="shared" si="10"/>
        <v/>
      </c>
      <c r="G369" s="56" t="str">
        <f t="shared" si="11"/>
        <v/>
      </c>
    </row>
    <row r="370" spans="1:7" ht="19.5" x14ac:dyDescent="0.4">
      <c r="A370" s="54"/>
      <c r="B370" s="200"/>
      <c r="C370" s="54"/>
      <c r="D370" s="54"/>
      <c r="E370" s="56" t="str">
        <f>IF(COUNTIF($B$13:$B743,B370)&gt;1,"サンプル名が重複しています","")</f>
        <v/>
      </c>
      <c r="F370" s="56" t="str">
        <f t="shared" si="10"/>
        <v/>
      </c>
      <c r="G370" s="56" t="str">
        <f t="shared" si="11"/>
        <v/>
      </c>
    </row>
    <row r="371" spans="1:7" ht="19.5" x14ac:dyDescent="0.4">
      <c r="A371" s="54"/>
      <c r="B371" s="200"/>
      <c r="C371" s="54"/>
      <c r="D371" s="54"/>
      <c r="E371" s="56" t="str">
        <f>IF(COUNTIF($B$13:$B744,B371)&gt;1,"サンプル名が重複しています","")</f>
        <v/>
      </c>
      <c r="F371" s="56" t="str">
        <f t="shared" si="10"/>
        <v/>
      </c>
      <c r="G371" s="56" t="str">
        <f t="shared" si="11"/>
        <v/>
      </c>
    </row>
    <row r="372" spans="1:7" ht="19.5" x14ac:dyDescent="0.4">
      <c r="A372" s="54"/>
      <c r="B372" s="200"/>
      <c r="C372" s="54"/>
      <c r="D372" s="54"/>
      <c r="E372" s="56" t="str">
        <f>IF(COUNTIF($B$13:$B745,B372)&gt;1,"サンプル名が重複しています","")</f>
        <v/>
      </c>
      <c r="F372" s="56" t="str">
        <f t="shared" si="10"/>
        <v/>
      </c>
      <c r="G372" s="56" t="str">
        <f t="shared" si="11"/>
        <v/>
      </c>
    </row>
    <row r="373" spans="1:7" ht="19.5" x14ac:dyDescent="0.4">
      <c r="A373" s="54"/>
      <c r="B373" s="200"/>
      <c r="C373" s="54"/>
      <c r="D373" s="54"/>
      <c r="E373" s="56" t="str">
        <f>IF(COUNTIF($B$13:$B746,B373)&gt;1,"サンプル名が重複しています","")</f>
        <v/>
      </c>
      <c r="F373" s="56" t="str">
        <f t="shared" si="10"/>
        <v/>
      </c>
      <c r="G373" s="56" t="str">
        <f t="shared" si="11"/>
        <v/>
      </c>
    </row>
    <row r="374" spans="1:7" ht="19.5" x14ac:dyDescent="0.4">
      <c r="A374" s="54"/>
      <c r="B374" s="200"/>
      <c r="C374" s="54"/>
      <c r="D374" s="54"/>
      <c r="E374" s="56" t="str">
        <f>IF(COUNTIF($B$13:$B747,B374)&gt;1,"サンプル名が重複しています","")</f>
        <v/>
      </c>
      <c r="F374" s="56" t="str">
        <f t="shared" si="10"/>
        <v/>
      </c>
      <c r="G374" s="56" t="str">
        <f t="shared" si="11"/>
        <v/>
      </c>
    </row>
    <row r="375" spans="1:7" ht="19.5" x14ac:dyDescent="0.4">
      <c r="A375" s="54"/>
      <c r="B375" s="200"/>
      <c r="C375" s="54"/>
      <c r="D375" s="54"/>
      <c r="E375" s="56" t="str">
        <f>IF(COUNTIF($B$13:$B748,B375)&gt;1,"サンプル名が重複しています","")</f>
        <v/>
      </c>
      <c r="F375" s="56" t="str">
        <f t="shared" si="10"/>
        <v/>
      </c>
      <c r="G375" s="56" t="str">
        <f t="shared" si="11"/>
        <v/>
      </c>
    </row>
    <row r="376" spans="1:7" ht="19.5" x14ac:dyDescent="0.4">
      <c r="A376" s="54"/>
      <c r="B376" s="200"/>
      <c r="C376" s="54"/>
      <c r="D376" s="54"/>
      <c r="E376" s="56" t="str">
        <f>IF(COUNTIF($B$13:$B749,B376)&gt;1,"サンプル名が重複しています","")</f>
        <v/>
      </c>
      <c r="F376" s="56" t="str">
        <f t="shared" si="10"/>
        <v/>
      </c>
      <c r="G376" s="56" t="str">
        <f t="shared" si="11"/>
        <v/>
      </c>
    </row>
    <row r="377" spans="1:7" ht="19.5" x14ac:dyDescent="0.4">
      <c r="A377" s="54"/>
      <c r="B377" s="200"/>
      <c r="C377" s="54"/>
      <c r="D377" s="54"/>
      <c r="E377" s="56" t="str">
        <f>IF(COUNTIF($B$13:$B750,B377)&gt;1,"サンプル名が重複しています","")</f>
        <v/>
      </c>
      <c r="F377" s="56" t="str">
        <f t="shared" si="10"/>
        <v/>
      </c>
      <c r="G377" s="56" t="str">
        <f t="shared" si="11"/>
        <v/>
      </c>
    </row>
    <row r="378" spans="1:7" ht="19.5" x14ac:dyDescent="0.4">
      <c r="A378" s="54"/>
      <c r="B378" s="200"/>
      <c r="C378" s="54"/>
      <c r="D378" s="54"/>
      <c r="E378" s="56" t="str">
        <f>IF(COUNTIF($B$13:$B751,B378)&gt;1,"サンプル名が重複しています","")</f>
        <v/>
      </c>
      <c r="F378" s="56" t="str">
        <f t="shared" si="10"/>
        <v/>
      </c>
      <c r="G378" s="56" t="str">
        <f t="shared" si="11"/>
        <v/>
      </c>
    </row>
    <row r="379" spans="1:7" ht="19.5" x14ac:dyDescent="0.4">
      <c r="A379" s="54"/>
      <c r="B379" s="200"/>
      <c r="C379" s="54"/>
      <c r="D379" s="54"/>
      <c r="E379" s="56" t="str">
        <f>IF(COUNTIF($B$13:$B752,B379)&gt;1,"サンプル名が重複しています","")</f>
        <v/>
      </c>
      <c r="F379" s="56" t="str">
        <f t="shared" si="10"/>
        <v/>
      </c>
      <c r="G379" s="56" t="str">
        <f t="shared" si="11"/>
        <v/>
      </c>
    </row>
    <row r="380" spans="1:7" ht="19.5" x14ac:dyDescent="0.4">
      <c r="A380" s="54"/>
      <c r="B380" s="200"/>
      <c r="C380" s="54"/>
      <c r="D380" s="54"/>
      <c r="E380" s="56" t="str">
        <f>IF(COUNTIF($B$13:$B753,B380)&gt;1,"サンプル名が重複しています","")</f>
        <v/>
      </c>
      <c r="F380" s="56" t="str">
        <f t="shared" si="10"/>
        <v/>
      </c>
      <c r="G380" s="56" t="str">
        <f t="shared" si="11"/>
        <v/>
      </c>
    </row>
    <row r="381" spans="1:7" ht="19.5" x14ac:dyDescent="0.4">
      <c r="A381" s="54"/>
      <c r="B381" s="200"/>
      <c r="C381" s="54"/>
      <c r="D381" s="54"/>
      <c r="E381" s="56" t="str">
        <f>IF(COUNTIF($B$13:$B754,B381)&gt;1,"サンプル名が重複しています","")</f>
        <v/>
      </c>
      <c r="F381" s="56" t="str">
        <f t="shared" si="10"/>
        <v/>
      </c>
      <c r="G381" s="56" t="str">
        <f t="shared" si="11"/>
        <v/>
      </c>
    </row>
    <row r="382" spans="1:7" ht="19.5" x14ac:dyDescent="0.4">
      <c r="A382" s="54"/>
      <c r="B382" s="200"/>
      <c r="C382" s="54"/>
      <c r="D382" s="54"/>
      <c r="E382" s="56" t="str">
        <f>IF(COUNTIF($B$13:$B755,B382)&gt;1,"サンプル名が重複しています","")</f>
        <v/>
      </c>
      <c r="F382" s="56" t="str">
        <f t="shared" si="10"/>
        <v/>
      </c>
      <c r="G382" s="56" t="str">
        <f t="shared" si="11"/>
        <v/>
      </c>
    </row>
    <row r="383" spans="1:7" ht="19.5" x14ac:dyDescent="0.4">
      <c r="A383" s="54"/>
      <c r="B383" s="200"/>
      <c r="C383" s="54"/>
      <c r="D383" s="54"/>
      <c r="E383" s="56" t="str">
        <f>IF(COUNTIF($B$13:$B756,B383)&gt;1,"サンプル名が重複しています","")</f>
        <v/>
      </c>
      <c r="F383" s="56" t="str">
        <f t="shared" si="10"/>
        <v/>
      </c>
      <c r="G383" s="56" t="str">
        <f t="shared" si="11"/>
        <v/>
      </c>
    </row>
    <row r="384" spans="1:7" ht="19.5" x14ac:dyDescent="0.4">
      <c r="A384" s="54"/>
      <c r="B384" s="200"/>
      <c r="C384" s="54"/>
      <c r="D384" s="54"/>
      <c r="E384" s="56" t="str">
        <f>IF(COUNTIF($B$13:$B757,B384)&gt;1,"サンプル名が重複しています","")</f>
        <v/>
      </c>
      <c r="F384" s="56" t="str">
        <f t="shared" si="10"/>
        <v/>
      </c>
      <c r="G384" s="56" t="str">
        <f t="shared" si="11"/>
        <v/>
      </c>
    </row>
    <row r="385" spans="1:7" ht="19.5" x14ac:dyDescent="0.4">
      <c r="A385" s="54"/>
      <c r="B385" s="200"/>
      <c r="C385" s="54"/>
      <c r="D385" s="54"/>
      <c r="E385" s="56" t="str">
        <f>IF(COUNTIF($B$13:$B758,B385)&gt;1,"サンプル名が重複しています","")</f>
        <v/>
      </c>
      <c r="F385" s="56" t="str">
        <f t="shared" si="10"/>
        <v/>
      </c>
      <c r="G385" s="56" t="str">
        <f t="shared" si="11"/>
        <v/>
      </c>
    </row>
    <row r="386" spans="1:7" ht="19.5" x14ac:dyDescent="0.4">
      <c r="A386" s="54"/>
      <c r="B386" s="200"/>
      <c r="C386" s="54"/>
      <c r="D386" s="54"/>
      <c r="E386" s="56" t="str">
        <f>IF(COUNTIF($B$13:$B759,B386)&gt;1,"サンプル名が重複しています","")</f>
        <v/>
      </c>
      <c r="F386" s="56" t="str">
        <f t="shared" si="10"/>
        <v/>
      </c>
      <c r="G386" s="56" t="str">
        <f t="shared" si="11"/>
        <v/>
      </c>
    </row>
    <row r="387" spans="1:7" ht="19.5" x14ac:dyDescent="0.4">
      <c r="A387" s="54"/>
      <c r="B387" s="200"/>
      <c r="C387" s="54"/>
      <c r="D387" s="54"/>
    </row>
    <row r="388" spans="1:7" ht="19.5" x14ac:dyDescent="0.4">
      <c r="A388" s="54"/>
      <c r="B388" s="200"/>
      <c r="C388" s="54"/>
      <c r="D388" s="54"/>
    </row>
    <row r="389" spans="1:7" ht="19.5" x14ac:dyDescent="0.4">
      <c r="A389" s="54"/>
      <c r="B389" s="200"/>
      <c r="C389" s="54"/>
      <c r="D389" s="54"/>
    </row>
    <row r="390" spans="1:7" ht="19.5" x14ac:dyDescent="0.4">
      <c r="A390" s="54"/>
      <c r="B390" s="200"/>
      <c r="C390" s="54"/>
      <c r="D390" s="54"/>
    </row>
    <row r="391" spans="1:7" ht="19.5" x14ac:dyDescent="0.4">
      <c r="A391" s="54"/>
      <c r="B391" s="200"/>
      <c r="C391" s="54"/>
      <c r="D391" s="54"/>
    </row>
    <row r="392" spans="1:7" ht="19.5" x14ac:dyDescent="0.4">
      <c r="A392" s="54"/>
      <c r="B392" s="200"/>
      <c r="C392" s="54"/>
      <c r="D392" s="54"/>
    </row>
    <row r="393" spans="1:7" ht="19.5" x14ac:dyDescent="0.4">
      <c r="A393" s="54"/>
      <c r="B393" s="200"/>
      <c r="C393" s="54"/>
      <c r="D393" s="54"/>
    </row>
    <row r="394" spans="1:7" ht="19.5" x14ac:dyDescent="0.4">
      <c r="A394" s="54"/>
      <c r="B394" s="200"/>
      <c r="C394" s="54"/>
      <c r="D394" s="54"/>
    </row>
    <row r="395" spans="1:7" ht="19.5" x14ac:dyDescent="0.4">
      <c r="A395" s="54"/>
      <c r="B395" s="200"/>
      <c r="C395" s="54"/>
      <c r="D395" s="54"/>
    </row>
    <row r="396" spans="1:7" ht="19.5" x14ac:dyDescent="0.4">
      <c r="A396" s="54"/>
      <c r="B396" s="200"/>
      <c r="C396" s="54"/>
      <c r="D396" s="54"/>
    </row>
    <row r="397" spans="1:7" ht="19.5" x14ac:dyDescent="0.4">
      <c r="A397" s="54"/>
      <c r="B397" s="200"/>
      <c r="C397" s="54"/>
      <c r="D397" s="54"/>
    </row>
    <row r="398" spans="1:7" ht="19.5" x14ac:dyDescent="0.4">
      <c r="A398" s="54"/>
      <c r="B398" s="200"/>
      <c r="C398" s="54"/>
      <c r="D398" s="54"/>
    </row>
    <row r="399" spans="1:7" ht="19.5" x14ac:dyDescent="0.4">
      <c r="A399" s="54"/>
      <c r="B399" s="200"/>
      <c r="C399" s="54"/>
      <c r="D399" s="54"/>
    </row>
    <row r="400" spans="1:7" ht="19.5" x14ac:dyDescent="0.4">
      <c r="A400" s="54"/>
      <c r="B400" s="200"/>
      <c r="C400" s="54"/>
      <c r="D400" s="54"/>
    </row>
    <row r="401" spans="1:4" ht="19.5" x14ac:dyDescent="0.4">
      <c r="A401" s="54"/>
      <c r="B401" s="200"/>
      <c r="C401" s="54"/>
      <c r="D401" s="54"/>
    </row>
    <row r="402" spans="1:4" ht="19.5" x14ac:dyDescent="0.4">
      <c r="A402" s="54"/>
      <c r="B402" s="200"/>
      <c r="C402" s="54"/>
      <c r="D402" s="54"/>
    </row>
    <row r="403" spans="1:4" ht="19.5" x14ac:dyDescent="0.4">
      <c r="A403" s="54"/>
      <c r="B403" s="200"/>
      <c r="C403" s="54"/>
      <c r="D403" s="54"/>
    </row>
    <row r="404" spans="1:4" ht="19.5" x14ac:dyDescent="0.4">
      <c r="A404" s="54"/>
      <c r="B404" s="200"/>
      <c r="C404" s="54"/>
      <c r="D404" s="54"/>
    </row>
    <row r="405" spans="1:4" ht="19.5" x14ac:dyDescent="0.4">
      <c r="A405" s="54"/>
      <c r="B405" s="200"/>
      <c r="C405" s="54"/>
      <c r="D405" s="54"/>
    </row>
    <row r="406" spans="1:4" ht="19.5" x14ac:dyDescent="0.4">
      <c r="A406" s="54"/>
      <c r="B406" s="200"/>
      <c r="C406" s="54"/>
      <c r="D406" s="54"/>
    </row>
    <row r="407" spans="1:4" ht="19.5" x14ac:dyDescent="0.4">
      <c r="A407" s="54"/>
      <c r="B407" s="200"/>
      <c r="C407" s="54"/>
      <c r="D407" s="54"/>
    </row>
    <row r="408" spans="1:4" ht="19.5" x14ac:dyDescent="0.4">
      <c r="A408" s="54"/>
      <c r="B408" s="200"/>
      <c r="C408" s="54"/>
      <c r="D408" s="54"/>
    </row>
    <row r="409" spans="1:4" ht="19.5" x14ac:dyDescent="0.4">
      <c r="A409" s="54"/>
      <c r="B409" s="200"/>
      <c r="C409" s="54"/>
      <c r="D409" s="54"/>
    </row>
    <row r="410" spans="1:4" ht="19.5" x14ac:dyDescent="0.4">
      <c r="A410" s="54"/>
      <c r="B410" s="200"/>
      <c r="C410" s="54"/>
      <c r="D410" s="54"/>
    </row>
    <row r="411" spans="1:4" ht="19.5" x14ac:dyDescent="0.4">
      <c r="A411" s="54"/>
      <c r="B411" s="200"/>
      <c r="C411" s="54"/>
      <c r="D411" s="54"/>
    </row>
    <row r="412" spans="1:4" ht="19.5" x14ac:dyDescent="0.4">
      <c r="A412" s="54"/>
      <c r="B412" s="200"/>
      <c r="C412" s="54"/>
      <c r="D412" s="54"/>
    </row>
    <row r="413" spans="1:4" ht="19.5" x14ac:dyDescent="0.4">
      <c r="A413" s="54"/>
      <c r="B413" s="200"/>
      <c r="C413" s="54"/>
      <c r="D413" s="54"/>
    </row>
    <row r="414" spans="1:4" ht="19.5" x14ac:dyDescent="0.4">
      <c r="A414" s="54"/>
      <c r="B414" s="200"/>
      <c r="C414" s="54"/>
      <c r="D414" s="54"/>
    </row>
    <row r="415" spans="1:4" ht="19.5" x14ac:dyDescent="0.4">
      <c r="A415" s="54"/>
      <c r="B415" s="200"/>
      <c r="C415" s="54"/>
      <c r="D415" s="54"/>
    </row>
    <row r="416" spans="1:4" ht="19.5" x14ac:dyDescent="0.4">
      <c r="A416" s="54"/>
      <c r="B416" s="200"/>
      <c r="C416" s="54"/>
      <c r="D416" s="54"/>
    </row>
    <row r="417" spans="1:4" ht="19.5" x14ac:dyDescent="0.4">
      <c r="A417" s="54"/>
      <c r="B417" s="200"/>
      <c r="C417" s="54"/>
      <c r="D417" s="54"/>
    </row>
    <row r="418" spans="1:4" ht="19.5" x14ac:dyDescent="0.4">
      <c r="A418" s="54"/>
      <c r="B418" s="200"/>
      <c r="C418" s="54"/>
      <c r="D418" s="54"/>
    </row>
    <row r="419" spans="1:4" ht="19.5" x14ac:dyDescent="0.4">
      <c r="A419" s="54"/>
      <c r="B419" s="200"/>
      <c r="C419" s="54"/>
      <c r="D419" s="54"/>
    </row>
    <row r="420" spans="1:4" ht="19.5" x14ac:dyDescent="0.4">
      <c r="A420" s="54"/>
      <c r="B420" s="200"/>
      <c r="C420" s="54"/>
      <c r="D420" s="54"/>
    </row>
    <row r="421" spans="1:4" ht="19.5" x14ac:dyDescent="0.4">
      <c r="A421" s="54"/>
      <c r="B421" s="200"/>
      <c r="C421" s="54"/>
      <c r="D421" s="54"/>
    </row>
    <row r="422" spans="1:4" ht="19.5" x14ac:dyDescent="0.4">
      <c r="A422" s="54"/>
      <c r="B422" s="200"/>
      <c r="C422" s="54"/>
      <c r="D422" s="54"/>
    </row>
    <row r="423" spans="1:4" ht="19.5" x14ac:dyDescent="0.4">
      <c r="A423" s="54"/>
      <c r="B423" s="200"/>
      <c r="C423" s="54"/>
      <c r="D423" s="54"/>
    </row>
    <row r="424" spans="1:4" ht="19.5" x14ac:dyDescent="0.4">
      <c r="A424" s="54"/>
      <c r="B424" s="200"/>
      <c r="C424" s="54"/>
      <c r="D424" s="54"/>
    </row>
    <row r="425" spans="1:4" ht="19.5" x14ac:dyDescent="0.4">
      <c r="A425" s="54"/>
      <c r="B425" s="200"/>
      <c r="C425" s="54"/>
      <c r="D425" s="54"/>
    </row>
    <row r="426" spans="1:4" ht="19.5" x14ac:dyDescent="0.4">
      <c r="A426" s="54"/>
      <c r="B426" s="200"/>
      <c r="C426" s="54"/>
      <c r="D426" s="54"/>
    </row>
    <row r="427" spans="1:4" ht="19.5" x14ac:dyDescent="0.4">
      <c r="A427" s="54"/>
      <c r="B427" s="200"/>
      <c r="C427" s="54"/>
      <c r="D427" s="54"/>
    </row>
    <row r="428" spans="1:4" ht="19.5" x14ac:dyDescent="0.4">
      <c r="A428" s="54"/>
      <c r="B428" s="200"/>
      <c r="C428" s="54"/>
      <c r="D428" s="54"/>
    </row>
    <row r="429" spans="1:4" ht="19.5" x14ac:dyDescent="0.4">
      <c r="A429" s="54"/>
      <c r="B429" s="200"/>
      <c r="C429" s="54"/>
      <c r="D429" s="54"/>
    </row>
    <row r="430" spans="1:4" ht="19.5" x14ac:dyDescent="0.4">
      <c r="A430" s="54"/>
      <c r="B430" s="200"/>
      <c r="C430" s="54"/>
      <c r="D430" s="54"/>
    </row>
    <row r="431" spans="1:4" ht="19.5" x14ac:dyDescent="0.4">
      <c r="A431" s="54"/>
      <c r="B431" s="200"/>
      <c r="C431" s="54"/>
      <c r="D431" s="54"/>
    </row>
    <row r="432" spans="1:4" ht="19.5" x14ac:dyDescent="0.4">
      <c r="A432" s="54"/>
      <c r="B432" s="200"/>
      <c r="C432" s="54"/>
      <c r="D432" s="54"/>
    </row>
    <row r="433" spans="1:4" ht="19.5" x14ac:dyDescent="0.4">
      <c r="A433" s="54"/>
      <c r="B433" s="200"/>
      <c r="C433" s="54"/>
      <c r="D433" s="54"/>
    </row>
    <row r="434" spans="1:4" ht="19.5" x14ac:dyDescent="0.4">
      <c r="A434" s="54"/>
      <c r="B434" s="200"/>
      <c r="C434" s="54"/>
      <c r="D434" s="54"/>
    </row>
    <row r="435" spans="1:4" ht="19.5" x14ac:dyDescent="0.4">
      <c r="A435" s="54"/>
      <c r="B435" s="200"/>
      <c r="C435" s="54"/>
      <c r="D435" s="54"/>
    </row>
    <row r="436" spans="1:4" ht="19.5" x14ac:dyDescent="0.4">
      <c r="A436" s="54"/>
      <c r="B436" s="200"/>
      <c r="C436" s="54"/>
      <c r="D436" s="54"/>
    </row>
    <row r="437" spans="1:4" ht="19.5" x14ac:dyDescent="0.4">
      <c r="A437" s="54"/>
      <c r="B437" s="200"/>
      <c r="C437" s="54"/>
      <c r="D437" s="54"/>
    </row>
    <row r="438" spans="1:4" ht="19.5" x14ac:dyDescent="0.4">
      <c r="A438" s="54"/>
      <c r="B438" s="200"/>
      <c r="C438" s="54"/>
      <c r="D438" s="54"/>
    </row>
    <row r="439" spans="1:4" ht="19.5" x14ac:dyDescent="0.4">
      <c r="A439" s="54"/>
      <c r="B439" s="200"/>
      <c r="C439" s="54"/>
      <c r="D439" s="54"/>
    </row>
    <row r="440" spans="1:4" ht="19.5" x14ac:dyDescent="0.4">
      <c r="A440" s="54"/>
      <c r="B440" s="200"/>
      <c r="C440" s="54"/>
      <c r="D440" s="54"/>
    </row>
    <row r="441" spans="1:4" ht="19.5" x14ac:dyDescent="0.4">
      <c r="A441" s="54"/>
      <c r="B441" s="200"/>
      <c r="C441" s="54"/>
      <c r="D441" s="54"/>
    </row>
    <row r="442" spans="1:4" ht="19.5" x14ac:dyDescent="0.4">
      <c r="A442" s="54"/>
      <c r="B442" s="200"/>
      <c r="C442" s="54"/>
      <c r="D442" s="54"/>
    </row>
    <row r="443" spans="1:4" ht="19.5" x14ac:dyDescent="0.4">
      <c r="A443" s="54"/>
      <c r="B443" s="200"/>
      <c r="C443" s="54"/>
      <c r="D443" s="54"/>
    </row>
    <row r="444" spans="1:4" ht="19.5" x14ac:dyDescent="0.4">
      <c r="A444" s="54"/>
      <c r="B444" s="200"/>
      <c r="C444" s="54"/>
      <c r="D444" s="54"/>
    </row>
    <row r="445" spans="1:4" ht="19.5" x14ac:dyDescent="0.4">
      <c r="A445" s="54"/>
      <c r="B445" s="200"/>
      <c r="C445" s="54"/>
      <c r="D445" s="54"/>
    </row>
    <row r="446" spans="1:4" ht="19.5" x14ac:dyDescent="0.4">
      <c r="A446" s="54"/>
      <c r="B446" s="200"/>
      <c r="C446" s="54"/>
      <c r="D446" s="54"/>
    </row>
    <row r="447" spans="1:4" ht="19.5" x14ac:dyDescent="0.4">
      <c r="A447" s="54"/>
      <c r="B447" s="200"/>
      <c r="C447" s="54"/>
      <c r="D447" s="54"/>
    </row>
    <row r="448" spans="1:4" ht="19.5" x14ac:dyDescent="0.4">
      <c r="A448" s="54"/>
      <c r="B448" s="200"/>
      <c r="C448" s="54"/>
      <c r="D448" s="54"/>
    </row>
    <row r="449" spans="1:4" ht="19.5" x14ac:dyDescent="0.4">
      <c r="A449" s="54"/>
      <c r="B449" s="200"/>
      <c r="C449" s="54"/>
      <c r="D449" s="54"/>
    </row>
    <row r="450" spans="1:4" ht="19.5" x14ac:dyDescent="0.4">
      <c r="A450" s="54"/>
      <c r="B450" s="200"/>
      <c r="C450" s="54"/>
      <c r="D450" s="54"/>
    </row>
    <row r="451" spans="1:4" ht="19.5" x14ac:dyDescent="0.4">
      <c r="A451" s="54"/>
      <c r="B451" s="200"/>
      <c r="C451" s="54"/>
      <c r="D451" s="54"/>
    </row>
    <row r="452" spans="1:4" ht="19.5" x14ac:dyDescent="0.4">
      <c r="A452" s="54"/>
      <c r="B452" s="200"/>
      <c r="C452" s="54"/>
      <c r="D452" s="54"/>
    </row>
    <row r="453" spans="1:4" ht="19.5" x14ac:dyDescent="0.4">
      <c r="A453" s="54"/>
      <c r="B453" s="200"/>
      <c r="C453" s="54"/>
      <c r="D453" s="54"/>
    </row>
    <row r="454" spans="1:4" ht="19.5" x14ac:dyDescent="0.4">
      <c r="A454" s="54"/>
      <c r="B454" s="200"/>
      <c r="C454" s="54"/>
      <c r="D454" s="54"/>
    </row>
    <row r="455" spans="1:4" ht="19.5" x14ac:dyDescent="0.4">
      <c r="A455" s="54"/>
      <c r="B455" s="200"/>
      <c r="C455" s="54"/>
      <c r="D455" s="54"/>
    </row>
    <row r="456" spans="1:4" ht="19.5" x14ac:dyDescent="0.4">
      <c r="A456" s="54"/>
      <c r="B456" s="200"/>
      <c r="C456" s="54"/>
      <c r="D456" s="54"/>
    </row>
    <row r="457" spans="1:4" ht="19.5" x14ac:dyDescent="0.4">
      <c r="A457" s="54"/>
      <c r="B457" s="200"/>
      <c r="C457" s="54"/>
      <c r="D457" s="54"/>
    </row>
    <row r="458" spans="1:4" ht="19.5" x14ac:dyDescent="0.4">
      <c r="A458" s="54"/>
      <c r="B458" s="200"/>
      <c r="C458" s="54"/>
      <c r="D458" s="54"/>
    </row>
    <row r="459" spans="1:4" ht="19.5" x14ac:dyDescent="0.4">
      <c r="A459" s="54"/>
      <c r="B459" s="200"/>
      <c r="C459" s="54"/>
      <c r="D459" s="54"/>
    </row>
    <row r="460" spans="1:4" ht="19.5" x14ac:dyDescent="0.4">
      <c r="A460" s="54"/>
      <c r="B460" s="200"/>
      <c r="C460" s="54"/>
      <c r="D460" s="54"/>
    </row>
    <row r="461" spans="1:4" ht="19.5" x14ac:dyDescent="0.4">
      <c r="A461" s="54"/>
      <c r="B461" s="200"/>
      <c r="C461" s="54"/>
      <c r="D461" s="54"/>
    </row>
    <row r="462" spans="1:4" ht="19.5" x14ac:dyDescent="0.4">
      <c r="A462" s="54"/>
      <c r="B462" s="200"/>
      <c r="C462" s="54"/>
      <c r="D462" s="54"/>
    </row>
    <row r="463" spans="1:4" ht="19.5" x14ac:dyDescent="0.4">
      <c r="A463" s="54"/>
      <c r="B463" s="200"/>
      <c r="C463" s="54"/>
      <c r="D463" s="54"/>
    </row>
    <row r="464" spans="1:4" ht="19.5" x14ac:dyDescent="0.4">
      <c r="A464" s="54"/>
      <c r="B464" s="200"/>
      <c r="C464" s="54"/>
      <c r="D464" s="54"/>
    </row>
    <row r="465" spans="1:4" ht="19.5" x14ac:dyDescent="0.4">
      <c r="A465" s="54"/>
      <c r="B465" s="200"/>
      <c r="C465" s="54"/>
      <c r="D465" s="54"/>
    </row>
    <row r="466" spans="1:4" ht="19.5" x14ac:dyDescent="0.4">
      <c r="A466" s="54"/>
      <c r="B466" s="200"/>
      <c r="C466" s="54"/>
      <c r="D466" s="54"/>
    </row>
    <row r="467" spans="1:4" ht="19.5" x14ac:dyDescent="0.4">
      <c r="A467" s="54"/>
      <c r="B467" s="200"/>
      <c r="C467" s="54"/>
      <c r="D467" s="54"/>
    </row>
    <row r="468" spans="1:4" ht="19.5" x14ac:dyDescent="0.4">
      <c r="A468" s="54"/>
      <c r="B468" s="200"/>
      <c r="C468" s="54"/>
      <c r="D468" s="54"/>
    </row>
    <row r="469" spans="1:4" ht="19.5" x14ac:dyDescent="0.4">
      <c r="A469" s="54"/>
      <c r="B469" s="200"/>
      <c r="C469" s="54"/>
      <c r="D469" s="54"/>
    </row>
    <row r="470" spans="1:4" ht="19.5" x14ac:dyDescent="0.4">
      <c r="A470" s="54"/>
      <c r="B470" s="200"/>
      <c r="C470" s="54"/>
      <c r="D470" s="54"/>
    </row>
    <row r="471" spans="1:4" ht="19.5" x14ac:dyDescent="0.4">
      <c r="A471" s="54"/>
      <c r="B471" s="200"/>
      <c r="C471" s="54"/>
      <c r="D471" s="54"/>
    </row>
    <row r="472" spans="1:4" ht="19.5" x14ac:dyDescent="0.4">
      <c r="A472" s="54"/>
      <c r="B472" s="200"/>
      <c r="C472" s="54"/>
      <c r="D472" s="54"/>
    </row>
    <row r="473" spans="1:4" ht="19.5" x14ac:dyDescent="0.4">
      <c r="A473" s="54"/>
      <c r="B473" s="200"/>
      <c r="C473" s="54"/>
      <c r="D473" s="54"/>
    </row>
    <row r="474" spans="1:4" ht="19.5" x14ac:dyDescent="0.4">
      <c r="A474" s="54"/>
      <c r="B474" s="200"/>
      <c r="C474" s="54"/>
      <c r="D474" s="54"/>
    </row>
    <row r="475" spans="1:4" ht="19.5" x14ac:dyDescent="0.4">
      <c r="A475" s="54"/>
      <c r="B475" s="200"/>
      <c r="C475" s="54"/>
      <c r="D475" s="54"/>
    </row>
    <row r="476" spans="1:4" ht="19.5" x14ac:dyDescent="0.4">
      <c r="A476" s="54"/>
      <c r="B476" s="200"/>
      <c r="C476" s="54"/>
      <c r="D476" s="54"/>
    </row>
    <row r="477" spans="1:4" ht="19.5" x14ac:dyDescent="0.4">
      <c r="A477" s="54"/>
      <c r="B477" s="200"/>
      <c r="C477" s="54"/>
      <c r="D477" s="54"/>
    </row>
    <row r="478" spans="1:4" ht="19.5" x14ac:dyDescent="0.4">
      <c r="A478" s="54"/>
      <c r="B478" s="200"/>
      <c r="C478" s="54"/>
      <c r="D478" s="54"/>
    </row>
    <row r="479" spans="1:4" ht="19.5" x14ac:dyDescent="0.4">
      <c r="A479" s="54"/>
      <c r="B479" s="200"/>
      <c r="C479" s="54"/>
      <c r="D479" s="54"/>
    </row>
    <row r="480" spans="1:4" ht="19.5" x14ac:dyDescent="0.4">
      <c r="A480" s="54"/>
      <c r="B480" s="200"/>
      <c r="C480" s="54"/>
      <c r="D480" s="54"/>
    </row>
    <row r="481" spans="1:4" ht="19.5" x14ac:dyDescent="0.4">
      <c r="A481" s="54"/>
      <c r="B481" s="200"/>
      <c r="C481" s="54"/>
      <c r="D481" s="54"/>
    </row>
    <row r="482" spans="1:4" ht="19.5" x14ac:dyDescent="0.4">
      <c r="A482" s="54"/>
      <c r="B482" s="200"/>
      <c r="C482" s="54"/>
      <c r="D482" s="54"/>
    </row>
    <row r="483" spans="1:4" ht="19.5" x14ac:dyDescent="0.4">
      <c r="A483" s="54"/>
      <c r="B483" s="200"/>
      <c r="C483" s="54"/>
      <c r="D483" s="54"/>
    </row>
    <row r="484" spans="1:4" ht="19.5" x14ac:dyDescent="0.4">
      <c r="A484" s="54"/>
      <c r="B484" s="200"/>
      <c r="C484" s="54"/>
      <c r="D484" s="54"/>
    </row>
    <row r="485" spans="1:4" ht="19.5" x14ac:dyDescent="0.4">
      <c r="A485" s="54"/>
      <c r="B485" s="200"/>
      <c r="C485" s="54"/>
      <c r="D485" s="54"/>
    </row>
    <row r="486" spans="1:4" ht="19.5" x14ac:dyDescent="0.4">
      <c r="A486" s="54"/>
      <c r="B486" s="200"/>
      <c r="C486" s="54"/>
      <c r="D486" s="54"/>
    </row>
    <row r="487" spans="1:4" ht="19.5" x14ac:dyDescent="0.4">
      <c r="A487" s="54"/>
      <c r="B487" s="200"/>
      <c r="C487" s="54"/>
      <c r="D487" s="54"/>
    </row>
    <row r="488" spans="1:4" ht="19.5" x14ac:dyDescent="0.4">
      <c r="A488" s="54"/>
      <c r="B488" s="200"/>
      <c r="C488" s="54"/>
      <c r="D488" s="54"/>
    </row>
    <row r="489" spans="1:4" ht="19.5" x14ac:dyDescent="0.4">
      <c r="A489" s="54"/>
      <c r="B489" s="200"/>
      <c r="C489" s="54"/>
      <c r="D489" s="54"/>
    </row>
    <row r="490" spans="1:4" ht="19.5" x14ac:dyDescent="0.4">
      <c r="A490" s="54"/>
      <c r="B490" s="200"/>
      <c r="C490" s="54"/>
      <c r="D490" s="54"/>
    </row>
    <row r="491" spans="1:4" ht="19.5" x14ac:dyDescent="0.4">
      <c r="A491" s="54"/>
      <c r="B491" s="200"/>
      <c r="C491" s="54"/>
      <c r="D491" s="54"/>
    </row>
    <row r="492" spans="1:4" ht="19.5" x14ac:dyDescent="0.4">
      <c r="A492" s="54"/>
      <c r="B492" s="200"/>
      <c r="C492" s="54"/>
      <c r="D492" s="54"/>
    </row>
    <row r="493" spans="1:4" ht="19.5" x14ac:dyDescent="0.4">
      <c r="A493" s="54"/>
      <c r="B493" s="200"/>
      <c r="C493" s="54"/>
      <c r="D493" s="54"/>
    </row>
    <row r="494" spans="1:4" ht="19.5" x14ac:dyDescent="0.4">
      <c r="A494" s="54"/>
      <c r="B494" s="200"/>
      <c r="C494" s="54"/>
      <c r="D494" s="54"/>
    </row>
    <row r="495" spans="1:4" ht="19.5" x14ac:dyDescent="0.4">
      <c r="A495" s="54"/>
      <c r="B495" s="200"/>
      <c r="C495" s="54"/>
      <c r="D495" s="54"/>
    </row>
    <row r="496" spans="1:4" ht="19.5" x14ac:dyDescent="0.4">
      <c r="A496" s="54"/>
      <c r="B496" s="200"/>
      <c r="C496" s="54"/>
      <c r="D496" s="54"/>
    </row>
    <row r="497" spans="1:4" ht="19.5" x14ac:dyDescent="0.4">
      <c r="A497" s="54"/>
      <c r="B497" s="200"/>
      <c r="C497" s="54"/>
      <c r="D497" s="54"/>
    </row>
    <row r="498" spans="1:4" ht="19.5" x14ac:dyDescent="0.4">
      <c r="A498" s="54"/>
      <c r="B498" s="200"/>
      <c r="C498" s="54"/>
      <c r="D498" s="54"/>
    </row>
    <row r="499" spans="1:4" ht="19.5" x14ac:dyDescent="0.4">
      <c r="A499" s="54"/>
      <c r="B499" s="200"/>
      <c r="C499" s="54"/>
      <c r="D499" s="54"/>
    </row>
    <row r="500" spans="1:4" ht="19.5" x14ac:dyDescent="0.4">
      <c r="A500" s="54"/>
      <c r="B500" s="200"/>
      <c r="C500" s="54"/>
      <c r="D500" s="54"/>
    </row>
    <row r="501" spans="1:4" ht="19.5" x14ac:dyDescent="0.4">
      <c r="A501" s="54"/>
      <c r="B501" s="200"/>
      <c r="C501" s="54"/>
      <c r="D501" s="54"/>
    </row>
    <row r="502" spans="1:4" ht="19.5" x14ac:dyDescent="0.4">
      <c r="A502" s="54"/>
      <c r="B502" s="200"/>
      <c r="C502" s="54"/>
      <c r="D502" s="54"/>
    </row>
    <row r="503" spans="1:4" ht="19.5" x14ac:dyDescent="0.4">
      <c r="A503" s="54"/>
      <c r="B503" s="200"/>
      <c r="C503" s="54"/>
      <c r="D503" s="54"/>
    </row>
    <row r="504" spans="1:4" ht="19.5" x14ac:dyDescent="0.4">
      <c r="A504" s="54"/>
      <c r="B504" s="200"/>
      <c r="C504" s="54"/>
      <c r="D504" s="54"/>
    </row>
    <row r="505" spans="1:4" ht="19.5" x14ac:dyDescent="0.4">
      <c r="A505" s="54"/>
      <c r="B505" s="200"/>
      <c r="C505" s="54"/>
      <c r="D505" s="54"/>
    </row>
    <row r="506" spans="1:4" ht="19.5" x14ac:dyDescent="0.4">
      <c r="A506" s="54"/>
      <c r="B506" s="200"/>
      <c r="C506" s="54"/>
      <c r="D506" s="54"/>
    </row>
    <row r="507" spans="1:4" ht="19.5" x14ac:dyDescent="0.4">
      <c r="A507" s="54"/>
      <c r="B507" s="200"/>
      <c r="C507" s="54"/>
      <c r="D507" s="54"/>
    </row>
    <row r="508" spans="1:4" ht="19.5" x14ac:dyDescent="0.4">
      <c r="A508" s="54"/>
      <c r="B508" s="200"/>
      <c r="C508" s="54"/>
      <c r="D508" s="54"/>
    </row>
    <row r="509" spans="1:4" ht="19.5" x14ac:dyDescent="0.4">
      <c r="A509" s="54"/>
      <c r="B509" s="200"/>
      <c r="C509" s="54"/>
      <c r="D509" s="54"/>
    </row>
    <row r="510" spans="1:4" ht="19.5" x14ac:dyDescent="0.4">
      <c r="A510" s="54"/>
      <c r="B510" s="200"/>
      <c r="C510" s="54"/>
      <c r="D510" s="54"/>
    </row>
    <row r="511" spans="1:4" ht="19.5" x14ac:dyDescent="0.4">
      <c r="A511" s="54"/>
      <c r="B511" s="200"/>
      <c r="C511" s="54"/>
      <c r="D511" s="54"/>
    </row>
    <row r="512" spans="1:4" ht="19.5" x14ac:dyDescent="0.4">
      <c r="A512" s="54"/>
      <c r="B512" s="200"/>
      <c r="C512" s="54"/>
      <c r="D512" s="54"/>
    </row>
    <row r="513" spans="1:4" ht="19.5" x14ac:dyDescent="0.4">
      <c r="A513" s="54"/>
      <c r="B513" s="200"/>
      <c r="C513" s="54"/>
      <c r="D513" s="54"/>
    </row>
    <row r="514" spans="1:4" ht="19.5" x14ac:dyDescent="0.4">
      <c r="A514" s="54"/>
      <c r="B514" s="200"/>
      <c r="C514" s="54"/>
      <c r="D514" s="54"/>
    </row>
    <row r="515" spans="1:4" ht="19.5" x14ac:dyDescent="0.4">
      <c r="A515" s="54"/>
      <c r="B515" s="200"/>
      <c r="C515" s="54"/>
      <c r="D515" s="54"/>
    </row>
    <row r="516" spans="1:4" ht="19.5" x14ac:dyDescent="0.4">
      <c r="A516" s="54"/>
      <c r="B516" s="200"/>
      <c r="C516" s="54"/>
      <c r="D516" s="54"/>
    </row>
    <row r="517" spans="1:4" ht="19.5" x14ac:dyDescent="0.4">
      <c r="A517" s="54"/>
      <c r="B517" s="200"/>
      <c r="C517" s="54"/>
      <c r="D517" s="54"/>
    </row>
    <row r="518" spans="1:4" ht="19.5" x14ac:dyDescent="0.4">
      <c r="A518" s="54"/>
      <c r="B518" s="200"/>
      <c r="C518" s="54"/>
      <c r="D518" s="54"/>
    </row>
    <row r="519" spans="1:4" ht="19.5" x14ac:dyDescent="0.4">
      <c r="A519" s="54"/>
      <c r="B519" s="200"/>
      <c r="C519" s="54"/>
      <c r="D519" s="54"/>
    </row>
    <row r="520" spans="1:4" ht="19.5" x14ac:dyDescent="0.4">
      <c r="A520" s="54"/>
      <c r="B520" s="200"/>
      <c r="C520" s="54"/>
      <c r="D520" s="54"/>
    </row>
    <row r="521" spans="1:4" ht="19.5" x14ac:dyDescent="0.4">
      <c r="A521" s="54"/>
      <c r="B521" s="200"/>
      <c r="C521" s="54"/>
      <c r="D521" s="54"/>
    </row>
    <row r="522" spans="1:4" ht="19.5" x14ac:dyDescent="0.4">
      <c r="A522" s="54"/>
      <c r="B522" s="200"/>
      <c r="C522" s="54"/>
      <c r="D522" s="54"/>
    </row>
    <row r="523" spans="1:4" ht="19.5" x14ac:dyDescent="0.4">
      <c r="A523" s="54"/>
      <c r="B523" s="200"/>
      <c r="C523" s="54"/>
      <c r="D523" s="54"/>
    </row>
    <row r="524" spans="1:4" ht="19.5" x14ac:dyDescent="0.4">
      <c r="A524" s="54"/>
      <c r="B524" s="200"/>
      <c r="C524" s="54"/>
      <c r="D524" s="54"/>
    </row>
    <row r="525" spans="1:4" ht="19.5" x14ac:dyDescent="0.4">
      <c r="A525" s="54"/>
      <c r="B525" s="200"/>
      <c r="C525" s="54"/>
      <c r="D525" s="54"/>
    </row>
    <row r="526" spans="1:4" ht="19.5" x14ac:dyDescent="0.4">
      <c r="A526" s="54"/>
      <c r="B526" s="200"/>
      <c r="C526" s="54"/>
      <c r="D526" s="54"/>
    </row>
    <row r="527" spans="1:4" ht="19.5" x14ac:dyDescent="0.4">
      <c r="A527" s="54"/>
      <c r="B527" s="200"/>
      <c r="C527" s="54"/>
      <c r="D527" s="54"/>
    </row>
    <row r="528" spans="1:4" ht="19.5" x14ac:dyDescent="0.4">
      <c r="A528" s="54"/>
      <c r="B528" s="200"/>
      <c r="C528" s="54"/>
      <c r="D528" s="54"/>
    </row>
    <row r="529" spans="1:4" ht="19.5" x14ac:dyDescent="0.4">
      <c r="A529" s="54"/>
      <c r="B529" s="200"/>
      <c r="C529" s="54"/>
      <c r="D529" s="54"/>
    </row>
    <row r="530" spans="1:4" ht="19.5" x14ac:dyDescent="0.4">
      <c r="A530" s="54"/>
      <c r="B530" s="200"/>
      <c r="C530" s="54"/>
      <c r="D530" s="54"/>
    </row>
    <row r="531" spans="1:4" ht="19.5" x14ac:dyDescent="0.4">
      <c r="A531" s="54"/>
      <c r="B531" s="200"/>
      <c r="C531" s="54"/>
      <c r="D531" s="54"/>
    </row>
    <row r="532" spans="1:4" ht="19.5" x14ac:dyDescent="0.4">
      <c r="A532" s="54"/>
      <c r="B532" s="200"/>
      <c r="C532" s="54"/>
      <c r="D532" s="54"/>
    </row>
    <row r="533" spans="1:4" ht="19.5" x14ac:dyDescent="0.4">
      <c r="A533" s="54"/>
      <c r="B533" s="200"/>
      <c r="C533" s="54"/>
      <c r="D533" s="54"/>
    </row>
    <row r="534" spans="1:4" ht="19.5" x14ac:dyDescent="0.4">
      <c r="A534" s="54"/>
      <c r="B534" s="200"/>
      <c r="C534" s="54"/>
      <c r="D534" s="54"/>
    </row>
    <row r="535" spans="1:4" ht="19.5" x14ac:dyDescent="0.4">
      <c r="A535" s="54"/>
      <c r="B535" s="200"/>
      <c r="C535" s="54"/>
      <c r="D535" s="54"/>
    </row>
    <row r="536" spans="1:4" ht="19.5" x14ac:dyDescent="0.4">
      <c r="A536" s="54"/>
      <c r="B536" s="200"/>
      <c r="C536" s="54"/>
      <c r="D536" s="54"/>
    </row>
    <row r="537" spans="1:4" ht="19.5" x14ac:dyDescent="0.4">
      <c r="A537" s="54"/>
      <c r="B537" s="200"/>
      <c r="C537" s="54"/>
      <c r="D537" s="54"/>
    </row>
    <row r="538" spans="1:4" ht="19.5" x14ac:dyDescent="0.4">
      <c r="A538" s="54"/>
      <c r="B538" s="200"/>
      <c r="C538" s="54"/>
      <c r="D538" s="54"/>
    </row>
    <row r="539" spans="1:4" ht="19.5" x14ac:dyDescent="0.4">
      <c r="A539" s="54"/>
      <c r="B539" s="200"/>
      <c r="C539" s="54"/>
      <c r="D539" s="54"/>
    </row>
    <row r="540" spans="1:4" ht="19.5" x14ac:dyDescent="0.4">
      <c r="A540" s="54"/>
      <c r="B540" s="200"/>
      <c r="C540" s="54"/>
      <c r="D540" s="54"/>
    </row>
    <row r="541" spans="1:4" ht="19.5" x14ac:dyDescent="0.4">
      <c r="A541" s="54"/>
      <c r="B541" s="200"/>
      <c r="C541" s="54"/>
      <c r="D541" s="54"/>
    </row>
    <row r="542" spans="1:4" ht="19.5" x14ac:dyDescent="0.4">
      <c r="A542" s="54"/>
      <c r="B542" s="200"/>
      <c r="C542" s="54"/>
      <c r="D542" s="54"/>
    </row>
    <row r="543" spans="1:4" ht="19.5" x14ac:dyDescent="0.4">
      <c r="A543" s="54"/>
      <c r="B543" s="200"/>
      <c r="C543" s="54"/>
      <c r="D543" s="54"/>
    </row>
    <row r="544" spans="1:4" ht="19.5" x14ac:dyDescent="0.4">
      <c r="A544" s="54"/>
      <c r="B544" s="200"/>
      <c r="C544" s="54"/>
      <c r="D544" s="54"/>
    </row>
    <row r="545" spans="1:4" ht="19.5" x14ac:dyDescent="0.4">
      <c r="A545" s="54"/>
      <c r="B545" s="200"/>
      <c r="C545" s="54"/>
      <c r="D545" s="54"/>
    </row>
    <row r="546" spans="1:4" ht="19.5" x14ac:dyDescent="0.4">
      <c r="A546" s="54"/>
      <c r="B546" s="200"/>
      <c r="C546" s="54"/>
      <c r="D546" s="54"/>
    </row>
    <row r="547" spans="1:4" ht="19.5" x14ac:dyDescent="0.4">
      <c r="A547" s="54"/>
      <c r="B547" s="200"/>
      <c r="C547" s="54"/>
      <c r="D547" s="54"/>
    </row>
    <row r="548" spans="1:4" ht="19.5" x14ac:dyDescent="0.4">
      <c r="A548" s="54"/>
      <c r="B548" s="200"/>
      <c r="C548" s="54"/>
      <c r="D548" s="54"/>
    </row>
    <row r="549" spans="1:4" ht="19.5" x14ac:dyDescent="0.4">
      <c r="A549" s="54"/>
      <c r="B549" s="200"/>
      <c r="C549" s="54"/>
      <c r="D549" s="54"/>
    </row>
    <row r="550" spans="1:4" ht="19.5" x14ac:dyDescent="0.4">
      <c r="A550" s="54"/>
      <c r="B550" s="200"/>
      <c r="C550" s="54"/>
      <c r="D550" s="54"/>
    </row>
    <row r="551" spans="1:4" ht="19.5" x14ac:dyDescent="0.4">
      <c r="A551" s="54"/>
      <c r="B551" s="200"/>
      <c r="C551" s="54"/>
      <c r="D551" s="54"/>
    </row>
    <row r="552" spans="1:4" ht="19.5" x14ac:dyDescent="0.4">
      <c r="A552" s="54"/>
      <c r="B552" s="200"/>
      <c r="C552" s="54"/>
      <c r="D552" s="54"/>
    </row>
    <row r="553" spans="1:4" ht="19.5" x14ac:dyDescent="0.4">
      <c r="A553" s="54"/>
      <c r="B553" s="200"/>
      <c r="C553" s="54"/>
      <c r="D553" s="54"/>
    </row>
    <row r="554" spans="1:4" ht="19.5" x14ac:dyDescent="0.4">
      <c r="A554" s="54"/>
      <c r="B554" s="200"/>
      <c r="C554" s="54"/>
      <c r="D554" s="54"/>
    </row>
    <row r="555" spans="1:4" ht="19.5" x14ac:dyDescent="0.4">
      <c r="A555" s="54"/>
      <c r="B555" s="200"/>
      <c r="C555" s="54"/>
      <c r="D555" s="54"/>
    </row>
    <row r="556" spans="1:4" ht="19.5" x14ac:dyDescent="0.4">
      <c r="A556" s="54"/>
      <c r="B556" s="200"/>
      <c r="C556" s="54"/>
      <c r="D556" s="54"/>
    </row>
    <row r="557" spans="1:4" ht="19.5" x14ac:dyDescent="0.4">
      <c r="A557" s="54"/>
      <c r="B557" s="200"/>
      <c r="C557" s="54"/>
      <c r="D557" s="54"/>
    </row>
    <row r="558" spans="1:4" ht="19.5" x14ac:dyDescent="0.4">
      <c r="A558" s="54"/>
      <c r="B558" s="200"/>
      <c r="C558" s="54"/>
      <c r="D558" s="54"/>
    </row>
    <row r="559" spans="1:4" ht="19.5" x14ac:dyDescent="0.4">
      <c r="A559" s="54"/>
      <c r="B559" s="200"/>
      <c r="C559" s="54"/>
      <c r="D559" s="54"/>
    </row>
    <row r="560" spans="1:4" ht="19.5" x14ac:dyDescent="0.4">
      <c r="A560" s="54"/>
      <c r="B560" s="200"/>
      <c r="C560" s="54"/>
      <c r="D560" s="54"/>
    </row>
    <row r="561" spans="1:4" ht="19.5" x14ac:dyDescent="0.4">
      <c r="A561" s="54"/>
      <c r="B561" s="200"/>
      <c r="C561" s="54"/>
      <c r="D561" s="54"/>
    </row>
    <row r="562" spans="1:4" ht="19.5" x14ac:dyDescent="0.4">
      <c r="A562" s="54"/>
      <c r="B562" s="200"/>
      <c r="C562" s="54"/>
      <c r="D562" s="54"/>
    </row>
    <row r="563" spans="1:4" ht="19.5" x14ac:dyDescent="0.4">
      <c r="A563" s="54"/>
      <c r="B563" s="200"/>
      <c r="C563" s="54"/>
      <c r="D563" s="54"/>
    </row>
    <row r="564" spans="1:4" ht="19.5" x14ac:dyDescent="0.4">
      <c r="A564" s="54"/>
      <c r="B564" s="200"/>
      <c r="C564" s="54"/>
      <c r="D564" s="54"/>
    </row>
    <row r="565" spans="1:4" ht="19.5" x14ac:dyDescent="0.4">
      <c r="A565" s="54"/>
      <c r="B565" s="200"/>
      <c r="C565" s="54"/>
      <c r="D565" s="54"/>
    </row>
    <row r="566" spans="1:4" ht="19.5" x14ac:dyDescent="0.4">
      <c r="A566" s="54"/>
      <c r="B566" s="200"/>
      <c r="C566" s="54"/>
      <c r="D566" s="54"/>
    </row>
    <row r="567" spans="1:4" ht="19.5" x14ac:dyDescent="0.4">
      <c r="A567" s="54"/>
      <c r="B567" s="200"/>
      <c r="C567" s="54"/>
      <c r="D567" s="54"/>
    </row>
    <row r="568" spans="1:4" ht="19.5" x14ac:dyDescent="0.4">
      <c r="A568" s="54"/>
      <c r="B568" s="200"/>
      <c r="C568" s="54"/>
      <c r="D568" s="54"/>
    </row>
    <row r="569" spans="1:4" ht="19.5" x14ac:dyDescent="0.4">
      <c r="A569" s="54"/>
      <c r="B569" s="200"/>
      <c r="C569" s="54"/>
      <c r="D569" s="54"/>
    </row>
    <row r="570" spans="1:4" ht="19.5" x14ac:dyDescent="0.4">
      <c r="A570" s="54"/>
      <c r="B570" s="200"/>
      <c r="C570" s="54"/>
      <c r="D570" s="54"/>
    </row>
    <row r="571" spans="1:4" ht="19.5" x14ac:dyDescent="0.4">
      <c r="A571" s="54"/>
      <c r="B571" s="200"/>
      <c r="C571" s="54"/>
      <c r="D571" s="54"/>
    </row>
    <row r="572" spans="1:4" ht="19.5" x14ac:dyDescent="0.4">
      <c r="A572" s="54"/>
      <c r="B572" s="200"/>
      <c r="C572" s="54"/>
      <c r="D572" s="54"/>
    </row>
    <row r="573" spans="1:4" ht="19.5" x14ac:dyDescent="0.4">
      <c r="A573" s="54"/>
      <c r="B573" s="200"/>
      <c r="C573" s="54"/>
      <c r="D573" s="54"/>
    </row>
    <row r="574" spans="1:4" ht="19.5" x14ac:dyDescent="0.4">
      <c r="A574" s="54"/>
      <c r="B574" s="200"/>
      <c r="C574" s="54"/>
      <c r="D574" s="54"/>
    </row>
    <row r="575" spans="1:4" ht="19.5" x14ac:dyDescent="0.4">
      <c r="A575" s="54"/>
      <c r="B575" s="200"/>
      <c r="C575" s="54"/>
      <c r="D575" s="54"/>
    </row>
    <row r="576" spans="1:4" ht="19.5" x14ac:dyDescent="0.4">
      <c r="A576" s="54"/>
      <c r="B576" s="200"/>
      <c r="C576" s="54"/>
      <c r="D576" s="54"/>
    </row>
    <row r="577" spans="1:4" ht="19.5" x14ac:dyDescent="0.4">
      <c r="A577" s="54"/>
      <c r="B577" s="200"/>
      <c r="C577" s="54"/>
      <c r="D577" s="54"/>
    </row>
    <row r="578" spans="1:4" ht="19.5" x14ac:dyDescent="0.4">
      <c r="A578" s="54"/>
      <c r="B578" s="200"/>
      <c r="C578" s="54"/>
      <c r="D578" s="54"/>
    </row>
    <row r="579" spans="1:4" ht="19.5" x14ac:dyDescent="0.4">
      <c r="A579" s="54"/>
      <c r="B579" s="200"/>
      <c r="C579" s="54"/>
      <c r="D579" s="54"/>
    </row>
    <row r="580" spans="1:4" ht="19.5" x14ac:dyDescent="0.4">
      <c r="A580" s="54"/>
      <c r="B580" s="200"/>
      <c r="C580" s="54"/>
      <c r="D580" s="54"/>
    </row>
    <row r="581" spans="1:4" ht="19.5" x14ac:dyDescent="0.4">
      <c r="A581" s="54"/>
      <c r="B581" s="200"/>
      <c r="C581" s="54"/>
      <c r="D581" s="54"/>
    </row>
    <row r="582" spans="1:4" ht="19.5" x14ac:dyDescent="0.4">
      <c r="A582" s="54"/>
      <c r="B582" s="200"/>
      <c r="C582" s="54"/>
      <c r="D582" s="54"/>
    </row>
    <row r="583" spans="1:4" ht="19.5" x14ac:dyDescent="0.4">
      <c r="A583" s="54"/>
      <c r="B583" s="200"/>
      <c r="C583" s="54"/>
      <c r="D583" s="54"/>
    </row>
    <row r="584" spans="1:4" ht="19.5" x14ac:dyDescent="0.4">
      <c r="A584" s="54"/>
      <c r="B584" s="200"/>
      <c r="C584" s="54"/>
      <c r="D584" s="54"/>
    </row>
    <row r="585" spans="1:4" ht="19.5" x14ac:dyDescent="0.4">
      <c r="A585" s="54"/>
      <c r="B585" s="200"/>
      <c r="C585" s="54"/>
      <c r="D585" s="54"/>
    </row>
    <row r="586" spans="1:4" ht="19.5" x14ac:dyDescent="0.4">
      <c r="A586" s="54"/>
      <c r="B586" s="200"/>
      <c r="C586" s="54"/>
      <c r="D586" s="54"/>
    </row>
    <row r="587" spans="1:4" ht="19.5" x14ac:dyDescent="0.4">
      <c r="A587" s="54"/>
      <c r="B587" s="200"/>
      <c r="C587" s="54"/>
      <c r="D587" s="54"/>
    </row>
    <row r="588" spans="1:4" ht="19.5" x14ac:dyDescent="0.4">
      <c r="A588" s="54"/>
      <c r="B588" s="200"/>
      <c r="C588" s="54"/>
      <c r="D588" s="54"/>
    </row>
    <row r="589" spans="1:4" ht="19.5" x14ac:dyDescent="0.4">
      <c r="A589" s="54"/>
      <c r="B589" s="200"/>
      <c r="C589" s="54"/>
      <c r="D589" s="54"/>
    </row>
    <row r="590" spans="1:4" ht="19.5" x14ac:dyDescent="0.4">
      <c r="A590" s="54"/>
      <c r="B590" s="200"/>
      <c r="C590" s="54"/>
      <c r="D590" s="54"/>
    </row>
    <row r="591" spans="1:4" ht="19.5" x14ac:dyDescent="0.4">
      <c r="A591" s="54"/>
      <c r="B591" s="200"/>
      <c r="C591" s="54"/>
      <c r="D591" s="54"/>
    </row>
    <row r="592" spans="1:4" ht="19.5" x14ac:dyDescent="0.4">
      <c r="A592" s="54"/>
      <c r="B592" s="200"/>
      <c r="C592" s="54"/>
      <c r="D592" s="54"/>
    </row>
    <row r="593" spans="1:4" ht="19.5" x14ac:dyDescent="0.4">
      <c r="A593" s="54"/>
      <c r="B593" s="200"/>
      <c r="C593" s="54"/>
      <c r="D593" s="54"/>
    </row>
    <row r="594" spans="1:4" ht="19.5" x14ac:dyDescent="0.4">
      <c r="A594" s="54"/>
      <c r="B594" s="200"/>
      <c r="C594" s="54"/>
      <c r="D594" s="54"/>
    </row>
    <row r="595" spans="1:4" ht="19.5" x14ac:dyDescent="0.4">
      <c r="A595" s="54"/>
      <c r="B595" s="200"/>
      <c r="C595" s="54"/>
      <c r="D595" s="54"/>
    </row>
    <row r="596" spans="1:4" ht="19.5" x14ac:dyDescent="0.4">
      <c r="A596" s="54"/>
      <c r="B596" s="200"/>
      <c r="C596" s="54"/>
      <c r="D596" s="54"/>
    </row>
    <row r="597" spans="1:4" ht="19.5" x14ac:dyDescent="0.4">
      <c r="A597" s="54"/>
      <c r="B597" s="200"/>
      <c r="C597" s="54"/>
      <c r="D597" s="54"/>
    </row>
    <row r="598" spans="1:4" ht="19.5" x14ac:dyDescent="0.4">
      <c r="A598" s="54"/>
      <c r="B598" s="200"/>
      <c r="C598" s="54"/>
      <c r="D598" s="54"/>
    </row>
    <row r="599" spans="1:4" ht="19.5" x14ac:dyDescent="0.4">
      <c r="A599" s="54"/>
      <c r="B599" s="200"/>
      <c r="C599" s="54"/>
      <c r="D599" s="54"/>
    </row>
    <row r="600" spans="1:4" ht="19.5" x14ac:dyDescent="0.4">
      <c r="A600" s="54"/>
      <c r="B600" s="200"/>
      <c r="C600" s="54"/>
      <c r="D600" s="54"/>
    </row>
    <row r="601" spans="1:4" ht="19.5" x14ac:dyDescent="0.4">
      <c r="A601" s="54"/>
      <c r="B601" s="200"/>
      <c r="C601" s="54"/>
      <c r="D601" s="54"/>
    </row>
    <row r="602" spans="1:4" ht="19.5" x14ac:dyDescent="0.4">
      <c r="A602" s="54"/>
      <c r="B602" s="200"/>
      <c r="C602" s="54"/>
      <c r="D602" s="54"/>
    </row>
    <row r="603" spans="1:4" ht="19.5" x14ac:dyDescent="0.4">
      <c r="A603" s="54"/>
      <c r="B603" s="200"/>
      <c r="C603" s="54"/>
      <c r="D603" s="54"/>
    </row>
    <row r="604" spans="1:4" ht="19.5" x14ac:dyDescent="0.4">
      <c r="A604" s="54"/>
      <c r="B604" s="200"/>
      <c r="C604" s="54"/>
      <c r="D604" s="54"/>
    </row>
    <row r="605" spans="1:4" ht="19.5" x14ac:dyDescent="0.4">
      <c r="A605" s="54"/>
      <c r="B605" s="200"/>
      <c r="C605" s="54"/>
      <c r="D605" s="54"/>
    </row>
    <row r="606" spans="1:4" ht="19.5" x14ac:dyDescent="0.4">
      <c r="A606" s="54"/>
      <c r="B606" s="200"/>
      <c r="C606" s="54"/>
      <c r="D606" s="54"/>
    </row>
    <row r="607" spans="1:4" ht="19.5" x14ac:dyDescent="0.4">
      <c r="A607" s="54"/>
      <c r="B607" s="200"/>
      <c r="C607" s="54"/>
      <c r="D607" s="54"/>
    </row>
    <row r="608" spans="1:4" ht="19.5" x14ac:dyDescent="0.4">
      <c r="A608" s="54"/>
      <c r="B608" s="200"/>
      <c r="C608" s="54"/>
      <c r="D608" s="54"/>
    </row>
    <row r="609" spans="1:4" ht="19.5" x14ac:dyDescent="0.4">
      <c r="A609" s="54"/>
      <c r="B609" s="200"/>
      <c r="C609" s="54"/>
      <c r="D609" s="54"/>
    </row>
    <row r="610" spans="1:4" ht="19.5" x14ac:dyDescent="0.4">
      <c r="A610" s="54"/>
      <c r="B610" s="200"/>
      <c r="C610" s="54"/>
      <c r="D610" s="54"/>
    </row>
    <row r="611" spans="1:4" ht="19.5" x14ac:dyDescent="0.4">
      <c r="A611" s="54"/>
      <c r="B611" s="200"/>
      <c r="C611" s="54"/>
      <c r="D611" s="54"/>
    </row>
    <row r="612" spans="1:4" ht="19.5" x14ac:dyDescent="0.4">
      <c r="A612" s="54"/>
      <c r="B612" s="200"/>
      <c r="C612" s="54"/>
      <c r="D612" s="54"/>
    </row>
    <row r="613" spans="1:4" ht="19.5" x14ac:dyDescent="0.4">
      <c r="A613" s="54"/>
      <c r="B613" s="200"/>
      <c r="C613" s="54"/>
      <c r="D613" s="54"/>
    </row>
    <row r="614" spans="1:4" ht="19.5" x14ac:dyDescent="0.4">
      <c r="A614" s="54"/>
      <c r="B614" s="200"/>
      <c r="C614" s="54"/>
      <c r="D614" s="54"/>
    </row>
    <row r="615" spans="1:4" ht="19.5" x14ac:dyDescent="0.4">
      <c r="A615" s="54"/>
      <c r="B615" s="200"/>
      <c r="C615" s="54"/>
      <c r="D615" s="54"/>
    </row>
    <row r="616" spans="1:4" ht="19.5" x14ac:dyDescent="0.4">
      <c r="A616" s="54"/>
      <c r="B616" s="200"/>
      <c r="C616" s="54"/>
      <c r="D616" s="54"/>
    </row>
    <row r="617" spans="1:4" ht="19.5" x14ac:dyDescent="0.4">
      <c r="A617" s="54"/>
      <c r="B617" s="200"/>
      <c r="C617" s="54"/>
      <c r="D617" s="54"/>
    </row>
    <row r="618" spans="1:4" ht="19.5" x14ac:dyDescent="0.4">
      <c r="A618" s="54"/>
      <c r="B618" s="200"/>
      <c r="C618" s="54"/>
      <c r="D618" s="54"/>
    </row>
    <row r="619" spans="1:4" ht="19.5" x14ac:dyDescent="0.4">
      <c r="A619" s="54"/>
      <c r="B619" s="200"/>
      <c r="C619" s="54"/>
      <c r="D619" s="54"/>
    </row>
    <row r="620" spans="1:4" ht="19.5" x14ac:dyDescent="0.4">
      <c r="A620" s="54"/>
      <c r="B620" s="200"/>
      <c r="C620" s="54"/>
      <c r="D620" s="54"/>
    </row>
    <row r="621" spans="1:4" ht="19.5" x14ac:dyDescent="0.4">
      <c r="A621" s="54"/>
      <c r="B621" s="200"/>
      <c r="C621" s="54"/>
      <c r="D621" s="54"/>
    </row>
    <row r="622" spans="1:4" ht="19.5" x14ac:dyDescent="0.4">
      <c r="A622" s="54"/>
      <c r="B622" s="200"/>
      <c r="C622" s="54"/>
      <c r="D622" s="54"/>
    </row>
    <row r="623" spans="1:4" ht="19.5" x14ac:dyDescent="0.4">
      <c r="A623" s="54"/>
      <c r="B623" s="200"/>
      <c r="C623" s="54"/>
      <c r="D623" s="54"/>
    </row>
    <row r="624" spans="1:4" ht="19.5" x14ac:dyDescent="0.4">
      <c r="A624" s="54"/>
      <c r="B624" s="200"/>
      <c r="C624" s="54"/>
      <c r="D624" s="54"/>
    </row>
    <row r="625" spans="1:4" ht="19.5" x14ac:dyDescent="0.4">
      <c r="A625" s="54"/>
      <c r="B625" s="200"/>
      <c r="C625" s="54"/>
      <c r="D625" s="54"/>
    </row>
    <row r="626" spans="1:4" ht="19.5" x14ac:dyDescent="0.4">
      <c r="A626" s="54"/>
      <c r="B626" s="200"/>
      <c r="C626" s="54"/>
      <c r="D626" s="54"/>
    </row>
    <row r="627" spans="1:4" ht="19.5" x14ac:dyDescent="0.4">
      <c r="A627" s="54"/>
      <c r="B627" s="200"/>
      <c r="C627" s="54"/>
      <c r="D627" s="54"/>
    </row>
    <row r="628" spans="1:4" ht="19.5" x14ac:dyDescent="0.4">
      <c r="A628" s="54"/>
      <c r="B628" s="200"/>
      <c r="C628" s="54"/>
      <c r="D628" s="54"/>
    </row>
    <row r="629" spans="1:4" ht="19.5" x14ac:dyDescent="0.4">
      <c r="A629" s="54"/>
      <c r="B629" s="200"/>
      <c r="C629" s="54"/>
      <c r="D629" s="54"/>
    </row>
    <row r="630" spans="1:4" ht="19.5" x14ac:dyDescent="0.4">
      <c r="A630" s="54"/>
      <c r="B630" s="200"/>
      <c r="C630" s="54"/>
      <c r="D630" s="54"/>
    </row>
    <row r="631" spans="1:4" ht="19.5" x14ac:dyDescent="0.4">
      <c r="A631" s="54"/>
      <c r="B631" s="200"/>
      <c r="C631" s="54"/>
      <c r="D631" s="54"/>
    </row>
    <row r="632" spans="1:4" ht="19.5" x14ac:dyDescent="0.4">
      <c r="A632" s="54"/>
      <c r="B632" s="200"/>
      <c r="C632" s="54"/>
      <c r="D632" s="54"/>
    </row>
    <row r="633" spans="1:4" ht="19.5" x14ac:dyDescent="0.4">
      <c r="A633" s="54"/>
      <c r="B633" s="200"/>
      <c r="C633" s="54"/>
      <c r="D633" s="54"/>
    </row>
    <row r="634" spans="1:4" ht="19.5" x14ac:dyDescent="0.4">
      <c r="A634" s="54"/>
      <c r="B634" s="200"/>
      <c r="C634" s="54"/>
      <c r="D634" s="54"/>
    </row>
    <row r="635" spans="1:4" ht="19.5" x14ac:dyDescent="0.4">
      <c r="A635" s="54"/>
      <c r="B635" s="200"/>
      <c r="C635" s="54"/>
      <c r="D635" s="54"/>
    </row>
    <row r="636" spans="1:4" ht="19.5" x14ac:dyDescent="0.4">
      <c r="A636" s="54"/>
      <c r="B636" s="200"/>
      <c r="C636" s="54"/>
      <c r="D636" s="54"/>
    </row>
    <row r="637" spans="1:4" ht="19.5" x14ac:dyDescent="0.4">
      <c r="A637" s="54"/>
      <c r="B637" s="200"/>
      <c r="C637" s="54"/>
      <c r="D637" s="54"/>
    </row>
    <row r="638" spans="1:4" ht="19.5" x14ac:dyDescent="0.4">
      <c r="A638" s="54"/>
      <c r="B638" s="200"/>
      <c r="C638" s="54"/>
      <c r="D638" s="54"/>
    </row>
    <row r="639" spans="1:4" ht="19.5" x14ac:dyDescent="0.4">
      <c r="A639" s="54"/>
      <c r="B639" s="200"/>
      <c r="C639" s="54"/>
      <c r="D639" s="54"/>
    </row>
    <row r="640" spans="1:4" ht="19.5" x14ac:dyDescent="0.4">
      <c r="A640" s="54"/>
      <c r="B640" s="200"/>
      <c r="C640" s="54"/>
      <c r="D640" s="54"/>
    </row>
    <row r="641" spans="1:4" ht="19.5" x14ac:dyDescent="0.4">
      <c r="A641" s="54"/>
      <c r="B641" s="200"/>
      <c r="C641" s="54"/>
      <c r="D641" s="54"/>
    </row>
    <row r="642" spans="1:4" ht="19.5" x14ac:dyDescent="0.4">
      <c r="A642" s="54"/>
      <c r="B642" s="200"/>
      <c r="C642" s="54"/>
      <c r="D642" s="54"/>
    </row>
    <row r="643" spans="1:4" ht="19.5" x14ac:dyDescent="0.4">
      <c r="A643" s="54"/>
      <c r="B643" s="200"/>
      <c r="C643" s="54"/>
      <c r="D643" s="54"/>
    </row>
    <row r="644" spans="1:4" ht="19.5" x14ac:dyDescent="0.4">
      <c r="A644" s="54"/>
      <c r="B644" s="200"/>
      <c r="C644" s="54"/>
      <c r="D644" s="54"/>
    </row>
    <row r="645" spans="1:4" ht="19.5" x14ac:dyDescent="0.4">
      <c r="A645" s="54"/>
      <c r="B645" s="200"/>
      <c r="C645" s="54"/>
      <c r="D645" s="54"/>
    </row>
    <row r="646" spans="1:4" ht="19.5" x14ac:dyDescent="0.4">
      <c r="A646" s="54"/>
      <c r="B646" s="200"/>
      <c r="C646" s="54"/>
      <c r="D646" s="54"/>
    </row>
    <row r="647" spans="1:4" ht="19.5" x14ac:dyDescent="0.4">
      <c r="A647" s="54"/>
      <c r="B647" s="200"/>
      <c r="C647" s="54"/>
      <c r="D647" s="54"/>
    </row>
    <row r="648" spans="1:4" ht="19.5" x14ac:dyDescent="0.4">
      <c r="A648" s="54"/>
      <c r="B648" s="200"/>
      <c r="C648" s="54"/>
      <c r="D648" s="54"/>
    </row>
    <row r="649" spans="1:4" ht="19.5" x14ac:dyDescent="0.4">
      <c r="A649" s="54"/>
      <c r="B649" s="200"/>
      <c r="C649" s="54"/>
      <c r="D649" s="54"/>
    </row>
    <row r="650" spans="1:4" ht="19.5" x14ac:dyDescent="0.4">
      <c r="A650" s="54"/>
      <c r="B650" s="200"/>
      <c r="C650" s="54"/>
      <c r="D650" s="54"/>
    </row>
    <row r="651" spans="1:4" ht="19.5" x14ac:dyDescent="0.4">
      <c r="B651" s="200"/>
    </row>
    <row r="652" spans="1:4" ht="19.5" x14ac:dyDescent="0.4">
      <c r="B652" s="200"/>
    </row>
    <row r="653" spans="1:4" ht="19.5" x14ac:dyDescent="0.4">
      <c r="B653" s="200"/>
    </row>
    <row r="654" spans="1:4" ht="19.5" x14ac:dyDescent="0.4">
      <c r="B654" s="200"/>
    </row>
    <row r="655" spans="1:4" ht="19.5" x14ac:dyDescent="0.4">
      <c r="B655" s="200"/>
    </row>
    <row r="656" spans="1:4" ht="19.5" x14ac:dyDescent="0.4">
      <c r="B656" s="200"/>
    </row>
    <row r="657" spans="2:2" ht="19.5" x14ac:dyDescent="0.4">
      <c r="B657" s="200"/>
    </row>
    <row r="658" spans="2:2" ht="19.5" x14ac:dyDescent="0.4">
      <c r="B658" s="200"/>
    </row>
    <row r="659" spans="2:2" ht="19.5" x14ac:dyDescent="0.4">
      <c r="B659" s="200"/>
    </row>
    <row r="660" spans="2:2" ht="19.5" x14ac:dyDescent="0.4">
      <c r="B660" s="200"/>
    </row>
    <row r="661" spans="2:2" ht="19.5" x14ac:dyDescent="0.4">
      <c r="B661" s="200"/>
    </row>
    <row r="662" spans="2:2" ht="19.5" x14ac:dyDescent="0.4">
      <c r="B662" s="200"/>
    </row>
    <row r="663" spans="2:2" ht="19.5" x14ac:dyDescent="0.4">
      <c r="B663" s="200"/>
    </row>
    <row r="664" spans="2:2" ht="19.5" x14ac:dyDescent="0.4">
      <c r="B664" s="200"/>
    </row>
    <row r="665" spans="2:2" ht="19.5" x14ac:dyDescent="0.4">
      <c r="B665" s="200"/>
    </row>
    <row r="666" spans="2:2" ht="19.5" x14ac:dyDescent="0.4">
      <c r="B666" s="200"/>
    </row>
    <row r="667" spans="2:2" ht="19.5" x14ac:dyDescent="0.4">
      <c r="B667" s="200"/>
    </row>
    <row r="668" spans="2:2" ht="19.5" x14ac:dyDescent="0.4">
      <c r="B668" s="200"/>
    </row>
    <row r="669" spans="2:2" ht="19.5" x14ac:dyDescent="0.4">
      <c r="B669" s="200"/>
    </row>
    <row r="670" spans="2:2" ht="19.5" x14ac:dyDescent="0.4">
      <c r="B670" s="200"/>
    </row>
    <row r="671" spans="2:2" ht="19.5" x14ac:dyDescent="0.4">
      <c r="B671" s="200"/>
    </row>
    <row r="672" spans="2:2" ht="19.5" x14ac:dyDescent="0.4">
      <c r="B672" s="200"/>
    </row>
    <row r="673" spans="2:2" ht="19.5" x14ac:dyDescent="0.4">
      <c r="B673" s="200"/>
    </row>
    <row r="674" spans="2:2" ht="19.5" x14ac:dyDescent="0.4">
      <c r="B674" s="200"/>
    </row>
    <row r="675" spans="2:2" ht="19.5" x14ac:dyDescent="0.4">
      <c r="B675" s="200"/>
    </row>
    <row r="676" spans="2:2" ht="19.5" x14ac:dyDescent="0.4">
      <c r="B676" s="200"/>
    </row>
    <row r="677" spans="2:2" ht="19.5" x14ac:dyDescent="0.4">
      <c r="B677" s="200"/>
    </row>
    <row r="678" spans="2:2" ht="19.5" x14ac:dyDescent="0.4">
      <c r="B678" s="200"/>
    </row>
    <row r="679" spans="2:2" ht="19.5" x14ac:dyDescent="0.4">
      <c r="B679" s="200"/>
    </row>
    <row r="680" spans="2:2" ht="19.5" x14ac:dyDescent="0.4">
      <c r="B680" s="200"/>
    </row>
    <row r="681" spans="2:2" ht="19.5" x14ac:dyDescent="0.4">
      <c r="B681" s="200"/>
    </row>
    <row r="682" spans="2:2" ht="19.5" x14ac:dyDescent="0.4">
      <c r="B682" s="200"/>
    </row>
    <row r="683" spans="2:2" ht="19.5" x14ac:dyDescent="0.4">
      <c r="B683" s="200"/>
    </row>
    <row r="684" spans="2:2" ht="19.5" x14ac:dyDescent="0.4">
      <c r="B684" s="200"/>
    </row>
    <row r="685" spans="2:2" ht="19.5" x14ac:dyDescent="0.4">
      <c r="B685" s="200"/>
    </row>
    <row r="686" spans="2:2" ht="19.5" x14ac:dyDescent="0.4">
      <c r="B686" s="200"/>
    </row>
    <row r="687" spans="2:2" ht="19.5" x14ac:dyDescent="0.4">
      <c r="B687" s="200"/>
    </row>
    <row r="688" spans="2:2" ht="19.5" x14ac:dyDescent="0.4">
      <c r="B688" s="200"/>
    </row>
    <row r="689" spans="2:2" ht="19.5" x14ac:dyDescent="0.4">
      <c r="B689" s="200"/>
    </row>
    <row r="690" spans="2:2" ht="19.5" x14ac:dyDescent="0.4">
      <c r="B690" s="200"/>
    </row>
    <row r="691" spans="2:2" ht="19.5" x14ac:dyDescent="0.4">
      <c r="B691" s="200"/>
    </row>
    <row r="692" spans="2:2" ht="19.5" x14ac:dyDescent="0.4">
      <c r="B692" s="200"/>
    </row>
    <row r="693" spans="2:2" ht="19.5" x14ac:dyDescent="0.4">
      <c r="B693" s="200"/>
    </row>
    <row r="694" spans="2:2" ht="19.5" x14ac:dyDescent="0.4">
      <c r="B694" s="200"/>
    </row>
    <row r="695" spans="2:2" ht="19.5" x14ac:dyDescent="0.4">
      <c r="B695" s="200"/>
    </row>
    <row r="696" spans="2:2" ht="19.5" x14ac:dyDescent="0.4">
      <c r="B696" s="200"/>
    </row>
    <row r="697" spans="2:2" ht="19.5" x14ac:dyDescent="0.4">
      <c r="B697" s="200"/>
    </row>
    <row r="698" spans="2:2" ht="19.5" x14ac:dyDescent="0.4">
      <c r="B698" s="200"/>
    </row>
    <row r="699" spans="2:2" ht="19.5" x14ac:dyDescent="0.4">
      <c r="B699" s="200"/>
    </row>
    <row r="700" spans="2:2" ht="19.5" x14ac:dyDescent="0.4">
      <c r="B700" s="200"/>
    </row>
    <row r="701" spans="2:2" ht="19.5" x14ac:dyDescent="0.4">
      <c r="B701" s="200"/>
    </row>
    <row r="702" spans="2:2" ht="19.5" x14ac:dyDescent="0.4">
      <c r="B702" s="200"/>
    </row>
    <row r="703" spans="2:2" ht="19.5" x14ac:dyDescent="0.4">
      <c r="B703" s="200"/>
    </row>
    <row r="704" spans="2:2" ht="19.5" x14ac:dyDescent="0.4">
      <c r="B704" s="200"/>
    </row>
    <row r="705" spans="2:2" ht="19.5" x14ac:dyDescent="0.4">
      <c r="B705" s="200"/>
    </row>
    <row r="706" spans="2:2" ht="19.5" x14ac:dyDescent="0.4">
      <c r="B706" s="200"/>
    </row>
    <row r="707" spans="2:2" ht="19.5" x14ac:dyDescent="0.4">
      <c r="B707" s="200"/>
    </row>
    <row r="708" spans="2:2" ht="19.5" x14ac:dyDescent="0.4">
      <c r="B708" s="200"/>
    </row>
    <row r="709" spans="2:2" ht="19.5" x14ac:dyDescent="0.4">
      <c r="B709" s="200"/>
    </row>
    <row r="710" spans="2:2" ht="19.5" x14ac:dyDescent="0.4">
      <c r="B710" s="200"/>
    </row>
    <row r="711" spans="2:2" ht="19.5" x14ac:dyDescent="0.4">
      <c r="B711" s="200"/>
    </row>
    <row r="712" spans="2:2" ht="19.5" x14ac:dyDescent="0.4">
      <c r="B712" s="200"/>
    </row>
    <row r="713" spans="2:2" ht="19.5" x14ac:dyDescent="0.4">
      <c r="B713" s="200"/>
    </row>
    <row r="714" spans="2:2" ht="19.5" x14ac:dyDescent="0.4">
      <c r="B714" s="200"/>
    </row>
    <row r="715" spans="2:2" ht="19.5" x14ac:dyDescent="0.4">
      <c r="B715" s="200"/>
    </row>
    <row r="716" spans="2:2" ht="19.5" x14ac:dyDescent="0.4">
      <c r="B716" s="200"/>
    </row>
    <row r="717" spans="2:2" ht="19.5" x14ac:dyDescent="0.4">
      <c r="B717" s="200"/>
    </row>
    <row r="718" spans="2:2" ht="19.5" x14ac:dyDescent="0.4">
      <c r="B718" s="200"/>
    </row>
    <row r="719" spans="2:2" ht="19.5" x14ac:dyDescent="0.4">
      <c r="B719" s="200"/>
    </row>
    <row r="720" spans="2:2" ht="19.5" x14ac:dyDescent="0.4">
      <c r="B720" s="200"/>
    </row>
    <row r="721" spans="2:2" ht="19.5" x14ac:dyDescent="0.4">
      <c r="B721" s="200"/>
    </row>
    <row r="722" spans="2:2" ht="19.5" x14ac:dyDescent="0.4">
      <c r="B722" s="200"/>
    </row>
    <row r="723" spans="2:2" ht="19.5" x14ac:dyDescent="0.4">
      <c r="B723" s="200"/>
    </row>
    <row r="724" spans="2:2" ht="19.5" x14ac:dyDescent="0.4">
      <c r="B724" s="200"/>
    </row>
    <row r="725" spans="2:2" ht="19.5" x14ac:dyDescent="0.4">
      <c r="B725" s="200"/>
    </row>
    <row r="726" spans="2:2" ht="19.5" x14ac:dyDescent="0.4">
      <c r="B726" s="200"/>
    </row>
    <row r="727" spans="2:2" ht="19.5" x14ac:dyDescent="0.4">
      <c r="B727" s="200"/>
    </row>
    <row r="728" spans="2:2" ht="19.5" x14ac:dyDescent="0.4">
      <c r="B728" s="200"/>
    </row>
    <row r="729" spans="2:2" ht="19.5" x14ac:dyDescent="0.4">
      <c r="B729" s="200"/>
    </row>
    <row r="730" spans="2:2" ht="19.5" x14ac:dyDescent="0.4">
      <c r="B730" s="200"/>
    </row>
    <row r="731" spans="2:2" ht="19.5" x14ac:dyDescent="0.4">
      <c r="B731" s="200"/>
    </row>
    <row r="732" spans="2:2" ht="19.5" x14ac:dyDescent="0.4">
      <c r="B732" s="200"/>
    </row>
    <row r="733" spans="2:2" ht="19.5" x14ac:dyDescent="0.4">
      <c r="B733" s="200"/>
    </row>
    <row r="734" spans="2:2" ht="19.5" x14ac:dyDescent="0.4">
      <c r="B734" s="200"/>
    </row>
    <row r="735" spans="2:2" ht="19.5" x14ac:dyDescent="0.4">
      <c r="B735" s="200"/>
    </row>
    <row r="736" spans="2:2" ht="19.5" x14ac:dyDescent="0.4">
      <c r="B736" s="200"/>
    </row>
    <row r="737" spans="2:2" ht="19.5" x14ac:dyDescent="0.4">
      <c r="B737" s="200"/>
    </row>
    <row r="738" spans="2:2" ht="19.5" x14ac:dyDescent="0.4">
      <c r="B738" s="200"/>
    </row>
    <row r="739" spans="2:2" ht="19.5" x14ac:dyDescent="0.4">
      <c r="B739" s="200"/>
    </row>
    <row r="740" spans="2:2" ht="19.5" x14ac:dyDescent="0.4">
      <c r="B740" s="200"/>
    </row>
    <row r="741" spans="2:2" ht="19.5" x14ac:dyDescent="0.4">
      <c r="B741" s="200"/>
    </row>
    <row r="742" spans="2:2" ht="19.5" x14ac:dyDescent="0.4">
      <c r="B742" s="200"/>
    </row>
    <row r="743" spans="2:2" ht="19.5" x14ac:dyDescent="0.4">
      <c r="B743" s="200"/>
    </row>
    <row r="744" spans="2:2" ht="19.5" x14ac:dyDescent="0.4">
      <c r="B744" s="200"/>
    </row>
    <row r="745" spans="2:2" ht="19.5" x14ac:dyDescent="0.4">
      <c r="B745" s="200"/>
    </row>
    <row r="746" spans="2:2" ht="19.5" x14ac:dyDescent="0.4">
      <c r="B746" s="200"/>
    </row>
    <row r="747" spans="2:2" ht="19.5" x14ac:dyDescent="0.4">
      <c r="B747" s="200"/>
    </row>
    <row r="748" spans="2:2" ht="19.5" x14ac:dyDescent="0.4">
      <c r="B748" s="200"/>
    </row>
    <row r="749" spans="2:2" ht="19.5" x14ac:dyDescent="0.4">
      <c r="B749" s="200"/>
    </row>
    <row r="750" spans="2:2" ht="19.5" x14ac:dyDescent="0.4">
      <c r="B750" s="200"/>
    </row>
    <row r="751" spans="2:2" ht="19.5" x14ac:dyDescent="0.4">
      <c r="B751" s="200"/>
    </row>
    <row r="752" spans="2:2" ht="19.5" x14ac:dyDescent="0.4">
      <c r="B752" s="200"/>
    </row>
    <row r="753" spans="2:2" ht="19.5" x14ac:dyDescent="0.4">
      <c r="B753" s="200"/>
    </row>
    <row r="754" spans="2:2" ht="19.5" x14ac:dyDescent="0.4">
      <c r="B754" s="200"/>
    </row>
    <row r="755" spans="2:2" ht="19.5" x14ac:dyDescent="0.4">
      <c r="B755" s="200"/>
    </row>
    <row r="756" spans="2:2" ht="19.5" x14ac:dyDescent="0.4">
      <c r="B756" s="200"/>
    </row>
    <row r="757" spans="2:2" ht="19.5" x14ac:dyDescent="0.4">
      <c r="B757" s="200"/>
    </row>
    <row r="758" spans="2:2" ht="19.5" x14ac:dyDescent="0.4">
      <c r="B758" s="200"/>
    </row>
    <row r="759" spans="2:2" ht="19.5" x14ac:dyDescent="0.4">
      <c r="B759" s="200"/>
    </row>
    <row r="760" spans="2:2" ht="19.5" x14ac:dyDescent="0.4">
      <c r="B760" s="200"/>
    </row>
    <row r="761" spans="2:2" ht="19.5" x14ac:dyDescent="0.4">
      <c r="B761" s="200"/>
    </row>
    <row r="762" spans="2:2" ht="19.5" x14ac:dyDescent="0.4">
      <c r="B762" s="200"/>
    </row>
    <row r="763" spans="2:2" ht="19.5" x14ac:dyDescent="0.4">
      <c r="B763" s="200"/>
    </row>
    <row r="764" spans="2:2" ht="19.5" x14ac:dyDescent="0.4">
      <c r="B764" s="200"/>
    </row>
    <row r="765" spans="2:2" ht="19.5" x14ac:dyDescent="0.4">
      <c r="B765" s="200"/>
    </row>
    <row r="766" spans="2:2" ht="19.5" x14ac:dyDescent="0.4">
      <c r="B766" s="200"/>
    </row>
    <row r="767" spans="2:2" ht="19.5" x14ac:dyDescent="0.4">
      <c r="B767" s="200"/>
    </row>
    <row r="768" spans="2:2" ht="19.5" x14ac:dyDescent="0.4">
      <c r="B768" s="200"/>
    </row>
    <row r="769" spans="2:2" ht="19.5" x14ac:dyDescent="0.4">
      <c r="B769" s="200"/>
    </row>
    <row r="770" spans="2:2" ht="19.5" x14ac:dyDescent="0.4">
      <c r="B770" s="200"/>
    </row>
    <row r="771" spans="2:2" ht="19.5" x14ac:dyDescent="0.4">
      <c r="B771" s="200"/>
    </row>
    <row r="772" spans="2:2" ht="19.5" x14ac:dyDescent="0.4">
      <c r="B772" s="200"/>
    </row>
    <row r="773" spans="2:2" ht="19.5" x14ac:dyDescent="0.4">
      <c r="B773" s="200"/>
    </row>
    <row r="774" spans="2:2" ht="19.5" x14ac:dyDescent="0.4">
      <c r="B774" s="200"/>
    </row>
    <row r="775" spans="2:2" ht="19.5" x14ac:dyDescent="0.4">
      <c r="B775" s="200"/>
    </row>
    <row r="776" spans="2:2" ht="19.5" x14ac:dyDescent="0.4">
      <c r="B776" s="200"/>
    </row>
    <row r="777" spans="2:2" ht="19.5" x14ac:dyDescent="0.4">
      <c r="B777" s="200"/>
    </row>
    <row r="778" spans="2:2" ht="19.5" x14ac:dyDescent="0.4">
      <c r="B778" s="200"/>
    </row>
    <row r="779" spans="2:2" ht="19.5" x14ac:dyDescent="0.4">
      <c r="B779" s="200"/>
    </row>
    <row r="780" spans="2:2" ht="19.5" x14ac:dyDescent="0.4">
      <c r="B780" s="200"/>
    </row>
    <row r="781" spans="2:2" ht="19.5" x14ac:dyDescent="0.4">
      <c r="B781" s="200"/>
    </row>
    <row r="782" spans="2:2" ht="19.5" x14ac:dyDescent="0.4">
      <c r="B782" s="200"/>
    </row>
    <row r="783" spans="2:2" ht="19.5" x14ac:dyDescent="0.4">
      <c r="B783" s="200"/>
    </row>
    <row r="784" spans="2:2" ht="19.5" x14ac:dyDescent="0.4">
      <c r="B784" s="200"/>
    </row>
    <row r="785" spans="2:2" ht="19.5" x14ac:dyDescent="0.4">
      <c r="B785" s="200"/>
    </row>
    <row r="786" spans="2:2" ht="19.5" x14ac:dyDescent="0.4">
      <c r="B786" s="200"/>
    </row>
    <row r="787" spans="2:2" ht="19.5" x14ac:dyDescent="0.4">
      <c r="B787" s="200"/>
    </row>
    <row r="788" spans="2:2" ht="19.5" x14ac:dyDescent="0.4">
      <c r="B788" s="200"/>
    </row>
    <row r="789" spans="2:2" ht="19.5" x14ac:dyDescent="0.4">
      <c r="B789" s="200"/>
    </row>
    <row r="790" spans="2:2" ht="19.5" x14ac:dyDescent="0.4">
      <c r="B790" s="200"/>
    </row>
    <row r="791" spans="2:2" ht="19.5" x14ac:dyDescent="0.4">
      <c r="B791" s="200"/>
    </row>
    <row r="792" spans="2:2" ht="19.5" x14ac:dyDescent="0.4">
      <c r="B792" s="200"/>
    </row>
    <row r="793" spans="2:2" ht="19.5" x14ac:dyDescent="0.4">
      <c r="B793" s="200"/>
    </row>
    <row r="794" spans="2:2" ht="19.5" x14ac:dyDescent="0.4">
      <c r="B794" s="200"/>
    </row>
    <row r="795" spans="2:2" ht="19.5" x14ac:dyDescent="0.4">
      <c r="B795" s="200"/>
    </row>
    <row r="796" spans="2:2" ht="19.5" x14ac:dyDescent="0.4">
      <c r="B796" s="200"/>
    </row>
    <row r="797" spans="2:2" ht="19.5" x14ac:dyDescent="0.4">
      <c r="B797" s="200"/>
    </row>
    <row r="798" spans="2:2" ht="19.5" x14ac:dyDescent="0.4">
      <c r="B798" s="200"/>
    </row>
    <row r="799" spans="2:2" ht="19.5" x14ac:dyDescent="0.4">
      <c r="B799" s="200"/>
    </row>
    <row r="800" spans="2:2" ht="19.5" x14ac:dyDescent="0.4">
      <c r="B800" s="200"/>
    </row>
    <row r="801" spans="2:2" ht="19.5" x14ac:dyDescent="0.4">
      <c r="B801" s="200"/>
    </row>
    <row r="802" spans="2:2" ht="19.5" x14ac:dyDescent="0.4">
      <c r="B802" s="200"/>
    </row>
    <row r="803" spans="2:2" ht="19.5" x14ac:dyDescent="0.4">
      <c r="B803" s="200"/>
    </row>
    <row r="804" spans="2:2" ht="19.5" x14ac:dyDescent="0.4">
      <c r="B804" s="200"/>
    </row>
    <row r="805" spans="2:2" ht="19.5" x14ac:dyDescent="0.4">
      <c r="B805" s="200"/>
    </row>
    <row r="806" spans="2:2" ht="19.5" x14ac:dyDescent="0.4">
      <c r="B806" s="200"/>
    </row>
    <row r="807" spans="2:2" ht="19.5" x14ac:dyDescent="0.4">
      <c r="B807" s="200"/>
    </row>
    <row r="808" spans="2:2" ht="19.5" x14ac:dyDescent="0.4">
      <c r="B808" s="200"/>
    </row>
    <row r="809" spans="2:2" ht="19.5" x14ac:dyDescent="0.4">
      <c r="B809" s="200"/>
    </row>
    <row r="810" spans="2:2" ht="19.5" x14ac:dyDescent="0.4">
      <c r="B810" s="200"/>
    </row>
    <row r="811" spans="2:2" ht="19.5" x14ac:dyDescent="0.4">
      <c r="B811" s="200"/>
    </row>
    <row r="812" spans="2:2" ht="19.5" x14ac:dyDescent="0.4">
      <c r="B812" s="200"/>
    </row>
    <row r="813" spans="2:2" ht="19.5" x14ac:dyDescent="0.4">
      <c r="B813" s="200"/>
    </row>
    <row r="814" spans="2:2" ht="19.5" x14ac:dyDescent="0.4">
      <c r="B814" s="200"/>
    </row>
    <row r="815" spans="2:2" ht="19.5" x14ac:dyDescent="0.4">
      <c r="B815" s="200"/>
    </row>
    <row r="816" spans="2:2" ht="19.5" x14ac:dyDescent="0.4">
      <c r="B816" s="200"/>
    </row>
    <row r="817" spans="2:2" ht="19.5" x14ac:dyDescent="0.4">
      <c r="B817" s="200"/>
    </row>
    <row r="818" spans="2:2" ht="19.5" x14ac:dyDescent="0.4">
      <c r="B818" s="200"/>
    </row>
    <row r="819" spans="2:2" ht="19.5" x14ac:dyDescent="0.4">
      <c r="B819" s="200"/>
    </row>
    <row r="820" spans="2:2" ht="19.5" x14ac:dyDescent="0.4">
      <c r="B820" s="200"/>
    </row>
    <row r="821" spans="2:2" ht="19.5" x14ac:dyDescent="0.4">
      <c r="B821" s="200"/>
    </row>
    <row r="822" spans="2:2" ht="19.5" x14ac:dyDescent="0.4">
      <c r="B822" s="200"/>
    </row>
    <row r="823" spans="2:2" ht="19.5" x14ac:dyDescent="0.4">
      <c r="B823" s="200"/>
    </row>
    <row r="824" spans="2:2" ht="19.5" x14ac:dyDescent="0.4">
      <c r="B824" s="200"/>
    </row>
    <row r="825" spans="2:2" ht="19.5" x14ac:dyDescent="0.4">
      <c r="B825" s="200"/>
    </row>
    <row r="826" spans="2:2" ht="19.5" x14ac:dyDescent="0.4">
      <c r="B826" s="200"/>
    </row>
    <row r="827" spans="2:2" ht="19.5" x14ac:dyDescent="0.4">
      <c r="B827" s="200"/>
    </row>
    <row r="828" spans="2:2" ht="19.5" x14ac:dyDescent="0.4">
      <c r="B828" s="200"/>
    </row>
    <row r="829" spans="2:2" ht="19.5" x14ac:dyDescent="0.4">
      <c r="B829" s="200"/>
    </row>
    <row r="830" spans="2:2" ht="19.5" x14ac:dyDescent="0.4">
      <c r="B830" s="200"/>
    </row>
    <row r="831" spans="2:2" ht="19.5" x14ac:dyDescent="0.4">
      <c r="B831" s="200"/>
    </row>
    <row r="832" spans="2:2" ht="19.5" x14ac:dyDescent="0.4">
      <c r="B832" s="200"/>
    </row>
    <row r="833" spans="2:2" ht="19.5" x14ac:dyDescent="0.4">
      <c r="B833" s="200"/>
    </row>
    <row r="834" spans="2:2" ht="19.5" x14ac:dyDescent="0.4">
      <c r="B834" s="200"/>
    </row>
    <row r="835" spans="2:2" ht="19.5" x14ac:dyDescent="0.4">
      <c r="B835" s="200"/>
    </row>
    <row r="836" spans="2:2" ht="19.5" x14ac:dyDescent="0.4">
      <c r="B836" s="200"/>
    </row>
    <row r="837" spans="2:2" ht="19.5" x14ac:dyDescent="0.4">
      <c r="B837" s="200"/>
    </row>
    <row r="838" spans="2:2" ht="19.5" x14ac:dyDescent="0.4">
      <c r="B838" s="200"/>
    </row>
    <row r="839" spans="2:2" ht="19.5" x14ac:dyDescent="0.4">
      <c r="B839" s="200"/>
    </row>
    <row r="840" spans="2:2" ht="19.5" x14ac:dyDescent="0.4">
      <c r="B840" s="200"/>
    </row>
    <row r="841" spans="2:2" ht="19.5" x14ac:dyDescent="0.4">
      <c r="B841" s="200"/>
    </row>
    <row r="842" spans="2:2" ht="19.5" x14ac:dyDescent="0.4">
      <c r="B842" s="200"/>
    </row>
    <row r="843" spans="2:2" ht="19.5" x14ac:dyDescent="0.4">
      <c r="B843" s="200"/>
    </row>
    <row r="844" spans="2:2" ht="19.5" x14ac:dyDescent="0.4">
      <c r="B844" s="200"/>
    </row>
    <row r="845" spans="2:2" ht="19.5" x14ac:dyDescent="0.4">
      <c r="B845" s="200"/>
    </row>
    <row r="846" spans="2:2" ht="19.5" x14ac:dyDescent="0.4">
      <c r="B846" s="200"/>
    </row>
    <row r="847" spans="2:2" ht="19.5" x14ac:dyDescent="0.4">
      <c r="B847" s="200"/>
    </row>
    <row r="848" spans="2:2" ht="19.5" x14ac:dyDescent="0.4">
      <c r="B848" s="200"/>
    </row>
    <row r="849" spans="2:2" ht="19.5" x14ac:dyDescent="0.4">
      <c r="B849" s="200"/>
    </row>
    <row r="850" spans="2:2" ht="19.5" x14ac:dyDescent="0.4">
      <c r="B850" s="200"/>
    </row>
    <row r="851" spans="2:2" ht="19.5" x14ac:dyDescent="0.4">
      <c r="B851" s="200"/>
    </row>
    <row r="852" spans="2:2" ht="19.5" x14ac:dyDescent="0.4">
      <c r="B852" s="200"/>
    </row>
    <row r="853" spans="2:2" ht="19.5" x14ac:dyDescent="0.4">
      <c r="B853" s="200"/>
    </row>
    <row r="854" spans="2:2" ht="19.5" x14ac:dyDescent="0.4">
      <c r="B854" s="200"/>
    </row>
    <row r="855" spans="2:2" ht="19.5" x14ac:dyDescent="0.4">
      <c r="B855" s="200"/>
    </row>
    <row r="856" spans="2:2" ht="19.5" x14ac:dyDescent="0.4">
      <c r="B856" s="200"/>
    </row>
    <row r="857" spans="2:2" ht="19.5" x14ac:dyDescent="0.4">
      <c r="B857" s="200"/>
    </row>
    <row r="858" spans="2:2" ht="19.5" x14ac:dyDescent="0.4">
      <c r="B858" s="200"/>
    </row>
    <row r="859" spans="2:2" ht="19.5" x14ac:dyDescent="0.4">
      <c r="B859" s="200"/>
    </row>
    <row r="860" spans="2:2" ht="19.5" x14ac:dyDescent="0.4">
      <c r="B860" s="200"/>
    </row>
    <row r="861" spans="2:2" ht="19.5" x14ac:dyDescent="0.4">
      <c r="B861" s="200"/>
    </row>
    <row r="862" spans="2:2" ht="19.5" x14ac:dyDescent="0.4">
      <c r="B862" s="200"/>
    </row>
    <row r="863" spans="2:2" ht="19.5" x14ac:dyDescent="0.4">
      <c r="B863" s="200"/>
    </row>
    <row r="864" spans="2:2" ht="19.5" x14ac:dyDescent="0.4">
      <c r="B864" s="200"/>
    </row>
    <row r="865" spans="2:2" ht="19.5" x14ac:dyDescent="0.4">
      <c r="B865" s="200"/>
    </row>
    <row r="866" spans="2:2" ht="19.5" x14ac:dyDescent="0.4">
      <c r="B866" s="200"/>
    </row>
    <row r="867" spans="2:2" ht="19.5" x14ac:dyDescent="0.4">
      <c r="B867" s="200"/>
    </row>
    <row r="868" spans="2:2" ht="19.5" x14ac:dyDescent="0.4">
      <c r="B868" s="200"/>
    </row>
    <row r="869" spans="2:2" ht="19.5" x14ac:dyDescent="0.4">
      <c r="B869" s="200"/>
    </row>
    <row r="870" spans="2:2" ht="19.5" x14ac:dyDescent="0.4">
      <c r="B870" s="200"/>
    </row>
    <row r="871" spans="2:2" ht="19.5" x14ac:dyDescent="0.4">
      <c r="B871" s="200"/>
    </row>
    <row r="872" spans="2:2" ht="19.5" x14ac:dyDescent="0.4">
      <c r="B872" s="200"/>
    </row>
    <row r="873" spans="2:2" ht="19.5" x14ac:dyDescent="0.4">
      <c r="B873" s="200"/>
    </row>
    <row r="874" spans="2:2" ht="19.5" x14ac:dyDescent="0.4">
      <c r="B874" s="200"/>
    </row>
    <row r="875" spans="2:2" ht="19.5" x14ac:dyDescent="0.4">
      <c r="B875" s="200"/>
    </row>
    <row r="876" spans="2:2" ht="19.5" x14ac:dyDescent="0.4">
      <c r="B876" s="200"/>
    </row>
    <row r="877" spans="2:2" ht="19.5" x14ac:dyDescent="0.4">
      <c r="B877" s="200"/>
    </row>
    <row r="878" spans="2:2" ht="19.5" x14ac:dyDescent="0.4">
      <c r="B878" s="200"/>
    </row>
    <row r="879" spans="2:2" ht="19.5" x14ac:dyDescent="0.4">
      <c r="B879" s="200"/>
    </row>
    <row r="880" spans="2:2" ht="19.5" x14ac:dyDescent="0.4">
      <c r="B880" s="200"/>
    </row>
    <row r="881" spans="2:2" ht="19.5" x14ac:dyDescent="0.4">
      <c r="B881" s="200"/>
    </row>
    <row r="882" spans="2:2" ht="19.5" x14ac:dyDescent="0.4">
      <c r="B882" s="200"/>
    </row>
    <row r="883" spans="2:2" ht="19.5" x14ac:dyDescent="0.4">
      <c r="B883" s="200"/>
    </row>
    <row r="884" spans="2:2" ht="19.5" x14ac:dyDescent="0.4">
      <c r="B884" s="200"/>
    </row>
    <row r="885" spans="2:2" ht="19.5" x14ac:dyDescent="0.4">
      <c r="B885" s="200"/>
    </row>
    <row r="886" spans="2:2" ht="19.5" x14ac:dyDescent="0.4">
      <c r="B886" s="200"/>
    </row>
    <row r="887" spans="2:2" ht="19.5" x14ac:dyDescent="0.4">
      <c r="B887" s="200"/>
    </row>
    <row r="888" spans="2:2" ht="19.5" x14ac:dyDescent="0.4">
      <c r="B888" s="200"/>
    </row>
    <row r="889" spans="2:2" ht="19.5" x14ac:dyDescent="0.4">
      <c r="B889" s="200"/>
    </row>
    <row r="890" spans="2:2" ht="19.5" x14ac:dyDescent="0.4">
      <c r="B890" s="200"/>
    </row>
    <row r="891" spans="2:2" ht="19.5" x14ac:dyDescent="0.4">
      <c r="B891" s="200"/>
    </row>
    <row r="892" spans="2:2" ht="19.5" x14ac:dyDescent="0.4">
      <c r="B892" s="200"/>
    </row>
    <row r="893" spans="2:2" ht="19.5" x14ac:dyDescent="0.4">
      <c r="B893" s="200"/>
    </row>
    <row r="894" spans="2:2" ht="19.5" x14ac:dyDescent="0.4">
      <c r="B894" s="200"/>
    </row>
    <row r="895" spans="2:2" ht="19.5" x14ac:dyDescent="0.4">
      <c r="B895" s="200"/>
    </row>
    <row r="896" spans="2:2" ht="19.5" x14ac:dyDescent="0.4">
      <c r="B896" s="200"/>
    </row>
    <row r="897" spans="2:2" ht="19.5" x14ac:dyDescent="0.4">
      <c r="B897" s="200"/>
    </row>
    <row r="898" spans="2:2" ht="19.5" x14ac:dyDescent="0.4">
      <c r="B898" s="200"/>
    </row>
    <row r="899" spans="2:2" ht="19.5" x14ac:dyDescent="0.4">
      <c r="B899" s="200"/>
    </row>
    <row r="900" spans="2:2" ht="19.5" x14ac:dyDescent="0.4">
      <c r="B900" s="200"/>
    </row>
    <row r="901" spans="2:2" ht="19.5" x14ac:dyDescent="0.4">
      <c r="B901" s="200"/>
    </row>
    <row r="902" spans="2:2" ht="19.5" x14ac:dyDescent="0.4">
      <c r="B902" s="200"/>
    </row>
    <row r="903" spans="2:2" ht="19.5" x14ac:dyDescent="0.4">
      <c r="B903" s="200"/>
    </row>
    <row r="904" spans="2:2" ht="19.5" x14ac:dyDescent="0.4">
      <c r="B904" s="200"/>
    </row>
    <row r="905" spans="2:2" ht="19.5" x14ac:dyDescent="0.4">
      <c r="B905" s="200"/>
    </row>
    <row r="906" spans="2:2" ht="19.5" x14ac:dyDescent="0.4">
      <c r="B906" s="200"/>
    </row>
    <row r="907" spans="2:2" ht="19.5" x14ac:dyDescent="0.4">
      <c r="B907" s="200"/>
    </row>
    <row r="908" spans="2:2" ht="19.5" x14ac:dyDescent="0.4">
      <c r="B908" s="200"/>
    </row>
    <row r="909" spans="2:2" ht="19.5" x14ac:dyDescent="0.4">
      <c r="B909" s="200"/>
    </row>
    <row r="910" spans="2:2" ht="19.5" x14ac:dyDescent="0.4">
      <c r="B910" s="200"/>
    </row>
    <row r="911" spans="2:2" ht="19.5" x14ac:dyDescent="0.4">
      <c r="B911" s="200"/>
    </row>
    <row r="912" spans="2:2" ht="19.5" x14ac:dyDescent="0.4">
      <c r="B912" s="200"/>
    </row>
    <row r="913" spans="2:2" ht="19.5" x14ac:dyDescent="0.4">
      <c r="B913" s="200"/>
    </row>
    <row r="914" spans="2:2" ht="19.5" x14ac:dyDescent="0.4">
      <c r="B914" s="200"/>
    </row>
    <row r="915" spans="2:2" ht="19.5" x14ac:dyDescent="0.4">
      <c r="B915" s="200"/>
    </row>
    <row r="916" spans="2:2" ht="19.5" x14ac:dyDescent="0.4">
      <c r="B916" s="200"/>
    </row>
    <row r="917" spans="2:2" ht="19.5" x14ac:dyDescent="0.4">
      <c r="B917" s="200"/>
    </row>
    <row r="918" spans="2:2" ht="19.5" x14ac:dyDescent="0.4">
      <c r="B918" s="200"/>
    </row>
    <row r="919" spans="2:2" ht="19.5" x14ac:dyDescent="0.4">
      <c r="B919" s="200"/>
    </row>
    <row r="920" spans="2:2" ht="19.5" x14ac:dyDescent="0.4">
      <c r="B920" s="200"/>
    </row>
    <row r="921" spans="2:2" ht="19.5" x14ac:dyDescent="0.4">
      <c r="B921" s="200"/>
    </row>
    <row r="922" spans="2:2" ht="19.5" x14ac:dyDescent="0.4">
      <c r="B922" s="200"/>
    </row>
    <row r="923" spans="2:2" ht="19.5" x14ac:dyDescent="0.4">
      <c r="B923" s="200"/>
    </row>
    <row r="924" spans="2:2" ht="19.5" x14ac:dyDescent="0.4">
      <c r="B924" s="200"/>
    </row>
    <row r="925" spans="2:2" ht="19.5" x14ac:dyDescent="0.4">
      <c r="B925" s="200"/>
    </row>
    <row r="926" spans="2:2" ht="19.5" x14ac:dyDescent="0.4">
      <c r="B926" s="200"/>
    </row>
    <row r="927" spans="2:2" ht="19.5" x14ac:dyDescent="0.4">
      <c r="B927" s="200"/>
    </row>
    <row r="928" spans="2:2" ht="19.5" x14ac:dyDescent="0.4">
      <c r="B928" s="200"/>
    </row>
    <row r="929" spans="2:2" ht="19.5" x14ac:dyDescent="0.4">
      <c r="B929" s="200"/>
    </row>
    <row r="930" spans="2:2" ht="19.5" x14ac:dyDescent="0.4">
      <c r="B930" s="200"/>
    </row>
    <row r="931" spans="2:2" ht="19.5" x14ac:dyDescent="0.4">
      <c r="B931" s="200"/>
    </row>
    <row r="932" spans="2:2" ht="19.5" x14ac:dyDescent="0.4">
      <c r="B932" s="200"/>
    </row>
    <row r="933" spans="2:2" ht="19.5" x14ac:dyDescent="0.4">
      <c r="B933" s="200"/>
    </row>
    <row r="934" spans="2:2" ht="19.5" x14ac:dyDescent="0.4">
      <c r="B934" s="200"/>
    </row>
    <row r="935" spans="2:2" ht="19.5" x14ac:dyDescent="0.4">
      <c r="B935" s="200"/>
    </row>
    <row r="936" spans="2:2" ht="19.5" x14ac:dyDescent="0.4">
      <c r="B936" s="200"/>
    </row>
    <row r="937" spans="2:2" ht="19.5" x14ac:dyDescent="0.4">
      <c r="B937" s="200"/>
    </row>
    <row r="938" spans="2:2" ht="19.5" x14ac:dyDescent="0.4">
      <c r="B938" s="200"/>
    </row>
    <row r="939" spans="2:2" ht="19.5" x14ac:dyDescent="0.4">
      <c r="B939" s="200"/>
    </row>
    <row r="940" spans="2:2" ht="19.5" x14ac:dyDescent="0.4">
      <c r="B940" s="200"/>
    </row>
    <row r="941" spans="2:2" ht="19.5" x14ac:dyDescent="0.4">
      <c r="B941" s="200"/>
    </row>
    <row r="942" spans="2:2" ht="19.5" x14ac:dyDescent="0.4">
      <c r="B942" s="200"/>
    </row>
    <row r="943" spans="2:2" ht="19.5" x14ac:dyDescent="0.4">
      <c r="B943" s="200"/>
    </row>
    <row r="944" spans="2:2" ht="19.5" x14ac:dyDescent="0.4">
      <c r="B944" s="200"/>
    </row>
    <row r="945" spans="2:2" ht="19.5" x14ac:dyDescent="0.4">
      <c r="B945" s="200"/>
    </row>
    <row r="946" spans="2:2" ht="19.5" x14ac:dyDescent="0.4">
      <c r="B946" s="200"/>
    </row>
    <row r="947" spans="2:2" ht="19.5" x14ac:dyDescent="0.4">
      <c r="B947" s="200"/>
    </row>
    <row r="948" spans="2:2" ht="19.5" x14ac:dyDescent="0.4">
      <c r="B948" s="200"/>
    </row>
    <row r="949" spans="2:2" ht="19.5" x14ac:dyDescent="0.4">
      <c r="B949" s="200"/>
    </row>
    <row r="950" spans="2:2" ht="19.5" x14ac:dyDescent="0.4">
      <c r="B950" s="200"/>
    </row>
    <row r="951" spans="2:2" ht="19.5" x14ac:dyDescent="0.4">
      <c r="B951" s="200"/>
    </row>
    <row r="952" spans="2:2" ht="19.5" x14ac:dyDescent="0.4">
      <c r="B952" s="200"/>
    </row>
    <row r="953" spans="2:2" ht="19.5" x14ac:dyDescent="0.4">
      <c r="B953" s="200"/>
    </row>
    <row r="954" spans="2:2" ht="19.5" x14ac:dyDescent="0.4">
      <c r="B954" s="200"/>
    </row>
    <row r="955" spans="2:2" ht="19.5" x14ac:dyDescent="0.4">
      <c r="B955" s="200"/>
    </row>
    <row r="956" spans="2:2" ht="19.5" x14ac:dyDescent="0.4">
      <c r="B956" s="200"/>
    </row>
    <row r="957" spans="2:2" ht="19.5" x14ac:dyDescent="0.4">
      <c r="B957" s="200"/>
    </row>
    <row r="958" spans="2:2" ht="19.5" x14ac:dyDescent="0.4">
      <c r="B958" s="200"/>
    </row>
    <row r="959" spans="2:2" ht="19.5" x14ac:dyDescent="0.4">
      <c r="B959" s="200"/>
    </row>
    <row r="960" spans="2:2" ht="19.5" x14ac:dyDescent="0.4">
      <c r="B960" s="200"/>
    </row>
    <row r="961" spans="2:2" ht="19.5" x14ac:dyDescent="0.4">
      <c r="B961" s="200"/>
    </row>
    <row r="962" spans="2:2" ht="19.5" x14ac:dyDescent="0.4">
      <c r="B962" s="200"/>
    </row>
    <row r="963" spans="2:2" ht="19.5" x14ac:dyDescent="0.4">
      <c r="B963" s="200"/>
    </row>
    <row r="964" spans="2:2" ht="19.5" x14ac:dyDescent="0.4">
      <c r="B964" s="200"/>
    </row>
    <row r="965" spans="2:2" ht="19.5" x14ac:dyDescent="0.4">
      <c r="B965" s="200"/>
    </row>
    <row r="966" spans="2:2" ht="19.5" x14ac:dyDescent="0.4">
      <c r="B966" s="200"/>
    </row>
    <row r="967" spans="2:2" ht="19.5" x14ac:dyDescent="0.4">
      <c r="B967" s="200"/>
    </row>
    <row r="968" spans="2:2" ht="19.5" x14ac:dyDescent="0.4">
      <c r="B968" s="200"/>
    </row>
    <row r="969" spans="2:2" ht="19.5" x14ac:dyDescent="0.4">
      <c r="B969" s="200"/>
    </row>
    <row r="970" spans="2:2" ht="19.5" x14ac:dyDescent="0.4">
      <c r="B970" s="200"/>
    </row>
    <row r="971" spans="2:2" ht="19.5" x14ac:dyDescent="0.4">
      <c r="B971" s="200"/>
    </row>
    <row r="972" spans="2:2" ht="19.5" x14ac:dyDescent="0.4">
      <c r="B972" s="200"/>
    </row>
    <row r="973" spans="2:2" ht="19.5" x14ac:dyDescent="0.4">
      <c r="B973" s="200"/>
    </row>
    <row r="974" spans="2:2" ht="19.5" x14ac:dyDescent="0.4">
      <c r="B974" s="200"/>
    </row>
    <row r="975" spans="2:2" ht="19.5" x14ac:dyDescent="0.4">
      <c r="B975" s="200"/>
    </row>
    <row r="976" spans="2:2" ht="19.5" x14ac:dyDescent="0.4">
      <c r="B976" s="200"/>
    </row>
    <row r="977" spans="2:2" ht="19.5" x14ac:dyDescent="0.4">
      <c r="B977" s="200"/>
    </row>
    <row r="978" spans="2:2" ht="19.5" x14ac:dyDescent="0.4">
      <c r="B978" s="200"/>
    </row>
    <row r="979" spans="2:2" ht="19.5" x14ac:dyDescent="0.4">
      <c r="B979" s="200"/>
    </row>
    <row r="980" spans="2:2" ht="19.5" x14ac:dyDescent="0.4">
      <c r="B980" s="200"/>
    </row>
    <row r="981" spans="2:2" ht="19.5" x14ac:dyDescent="0.4">
      <c r="B981" s="200"/>
    </row>
    <row r="982" spans="2:2" ht="19.5" x14ac:dyDescent="0.4">
      <c r="B982" s="200"/>
    </row>
    <row r="983" spans="2:2" ht="19.5" x14ac:dyDescent="0.4">
      <c r="B983" s="200"/>
    </row>
    <row r="984" spans="2:2" ht="19.5" x14ac:dyDescent="0.4">
      <c r="B984" s="200"/>
    </row>
    <row r="985" spans="2:2" ht="19.5" x14ac:dyDescent="0.4">
      <c r="B985" s="200"/>
    </row>
    <row r="986" spans="2:2" ht="19.5" x14ac:dyDescent="0.4">
      <c r="B986" s="200"/>
    </row>
    <row r="987" spans="2:2" ht="19.5" x14ac:dyDescent="0.4">
      <c r="B987" s="200"/>
    </row>
    <row r="988" spans="2:2" ht="19.5" x14ac:dyDescent="0.4">
      <c r="B988" s="200"/>
    </row>
    <row r="989" spans="2:2" ht="19.5" x14ac:dyDescent="0.4">
      <c r="B989" s="200"/>
    </row>
    <row r="990" spans="2:2" ht="19.5" x14ac:dyDescent="0.4">
      <c r="B990" s="200"/>
    </row>
    <row r="991" spans="2:2" ht="19.5" x14ac:dyDescent="0.4">
      <c r="B991" s="200"/>
    </row>
    <row r="992" spans="2:2" ht="19.5" x14ac:dyDescent="0.4">
      <c r="B992" s="200"/>
    </row>
    <row r="993" spans="2:2" ht="19.5" x14ac:dyDescent="0.4">
      <c r="B993" s="200"/>
    </row>
    <row r="994" spans="2:2" ht="19.5" x14ac:dyDescent="0.4">
      <c r="B994" s="200"/>
    </row>
    <row r="995" spans="2:2" ht="19.5" x14ac:dyDescent="0.4">
      <c r="B995" s="200"/>
    </row>
    <row r="996" spans="2:2" ht="19.5" x14ac:dyDescent="0.4">
      <c r="B996" s="200"/>
    </row>
    <row r="997" spans="2:2" ht="19.5" x14ac:dyDescent="0.4">
      <c r="B997" s="200"/>
    </row>
    <row r="998" spans="2:2" ht="19.5" x14ac:dyDescent="0.4">
      <c r="B998" s="200"/>
    </row>
    <row r="999" spans="2:2" ht="19.5" x14ac:dyDescent="0.4">
      <c r="B999" s="200"/>
    </row>
    <row r="1000" spans="2:2" ht="19.5" x14ac:dyDescent="0.4">
      <c r="B1000" s="200"/>
    </row>
    <row r="1001" spans="2:2" ht="19.5" x14ac:dyDescent="0.4">
      <c r="B1001" s="200"/>
    </row>
    <row r="1002" spans="2:2" ht="19.5" x14ac:dyDescent="0.4">
      <c r="B1002" s="200"/>
    </row>
    <row r="1003" spans="2:2" ht="19.5" x14ac:dyDescent="0.4">
      <c r="B1003" s="200"/>
    </row>
    <row r="1004" spans="2:2" ht="19.5" x14ac:dyDescent="0.4">
      <c r="B1004" s="200"/>
    </row>
    <row r="1005" spans="2:2" ht="19.5" x14ac:dyDescent="0.4">
      <c r="B1005" s="200"/>
    </row>
    <row r="1006" spans="2:2" ht="19.5" x14ac:dyDescent="0.4">
      <c r="B1006" s="200"/>
    </row>
    <row r="1007" spans="2:2" ht="19.5" x14ac:dyDescent="0.4">
      <c r="B1007" s="200"/>
    </row>
    <row r="1008" spans="2:2" ht="19.5" x14ac:dyDescent="0.4">
      <c r="B1008" s="200"/>
    </row>
    <row r="1009" spans="2:2" ht="19.5" x14ac:dyDescent="0.4">
      <c r="B1009" s="200"/>
    </row>
    <row r="1010" spans="2:2" ht="19.5" x14ac:dyDescent="0.4">
      <c r="B1010" s="200"/>
    </row>
    <row r="1011" spans="2:2" ht="19.5" x14ac:dyDescent="0.4">
      <c r="B1011" s="200"/>
    </row>
    <row r="1012" spans="2:2" ht="19.5" x14ac:dyDescent="0.4">
      <c r="B1012" s="200"/>
    </row>
    <row r="1013" spans="2:2" ht="19.5" x14ac:dyDescent="0.4">
      <c r="B1013" s="200"/>
    </row>
    <row r="1014" spans="2:2" ht="19.5" x14ac:dyDescent="0.4">
      <c r="B1014" s="200"/>
    </row>
    <row r="1015" spans="2:2" ht="19.5" x14ac:dyDescent="0.4">
      <c r="B1015" s="200"/>
    </row>
    <row r="1016" spans="2:2" ht="19.5" x14ac:dyDescent="0.4">
      <c r="B1016" s="200"/>
    </row>
    <row r="1017" spans="2:2" ht="19.5" x14ac:dyDescent="0.4">
      <c r="B1017" s="200"/>
    </row>
    <row r="1018" spans="2:2" ht="19.5" x14ac:dyDescent="0.4">
      <c r="B1018" s="200"/>
    </row>
    <row r="1019" spans="2:2" ht="19.5" x14ac:dyDescent="0.4">
      <c r="B1019" s="200"/>
    </row>
    <row r="1020" spans="2:2" ht="19.5" x14ac:dyDescent="0.4">
      <c r="B1020" s="200"/>
    </row>
    <row r="1021" spans="2:2" ht="19.5" x14ac:dyDescent="0.4">
      <c r="B1021" s="200"/>
    </row>
    <row r="1022" spans="2:2" ht="19.5" x14ac:dyDescent="0.4">
      <c r="B1022" s="200"/>
    </row>
    <row r="1023" spans="2:2" ht="19.5" x14ac:dyDescent="0.4">
      <c r="B1023" s="200"/>
    </row>
    <row r="1024" spans="2:2" ht="19.5" x14ac:dyDescent="0.4">
      <c r="B1024" s="200"/>
    </row>
    <row r="1025" spans="2:2" ht="19.5" x14ac:dyDescent="0.4">
      <c r="B1025" s="200"/>
    </row>
    <row r="1026" spans="2:2" ht="19.5" x14ac:dyDescent="0.4">
      <c r="B1026" s="200"/>
    </row>
    <row r="1027" spans="2:2" ht="19.5" x14ac:dyDescent="0.4">
      <c r="B1027" s="200"/>
    </row>
    <row r="1028" spans="2:2" ht="19.5" x14ac:dyDescent="0.4">
      <c r="B1028" s="200"/>
    </row>
    <row r="1029" spans="2:2" ht="19.5" x14ac:dyDescent="0.4">
      <c r="B1029" s="200"/>
    </row>
    <row r="1030" spans="2:2" ht="19.5" x14ac:dyDescent="0.4">
      <c r="B1030" s="200"/>
    </row>
  </sheetData>
  <sheetProtection algorithmName="SHA-512" hashValue="gT7yRXgJaOHV4jgZRXHuoIlmyfNDD84nbx1SGgwTIMzbtJB5qdle5b+D0nWJeb2RFSCp5pUQYQzFEnCrcxHYhg==" saltValue="BY26jwSTYaYTUREmr29LIw==" spinCount="100000" sheet="1" selectLockedCells="1"/>
  <mergeCells count="16">
    <mergeCell ref="A11:A12"/>
    <mergeCell ref="B11:B12"/>
    <mergeCell ref="A6:B6"/>
    <mergeCell ref="C6:D6"/>
    <mergeCell ref="A9:D9"/>
    <mergeCell ref="A7:B7"/>
    <mergeCell ref="C7:D7"/>
    <mergeCell ref="A8:B8"/>
    <mergeCell ref="A1:D1"/>
    <mergeCell ref="A2:D2"/>
    <mergeCell ref="A4:B4"/>
    <mergeCell ref="C4:D4"/>
    <mergeCell ref="A5:B5"/>
    <mergeCell ref="C5:D5"/>
    <mergeCell ref="A3:B3"/>
    <mergeCell ref="C3:D3"/>
  </mergeCells>
  <phoneticPr fontId="1"/>
  <dataValidations count="3">
    <dataValidation imeMode="disabled" operator="greaterThanOrEqual" allowBlank="1" showInputMessage="1" showErrorMessage="1" error="8塩基でご入力ください" prompt="※インデックスの向きはアダプターに対して順向きの記載をお願い致します。_x000a_※ATCGの大文字記載でお願い致します。" sqref="D13:D60" xr:uid="{1B25F77B-06D0-4724-A345-91A0602AF827}"/>
    <dataValidation imeMode="disabled" operator="equal" allowBlank="1" showInputMessage="1" showErrorMessage="1" error="8塩基でご入力ください" prompt="※インデックスの向きはアダプターに対して順向きの記載をお願い致します。_x000a_※ATCGの大文字記載でお願い致します。" sqref="C13:C60" xr:uid="{4F9E9738-D71F-4E6E-AC94-C8516B2A83ED}"/>
    <dataValidation type="custom" imeMode="disabled" operator="lessThanOrEqual" allowBlank="1" showInputMessage="1" showErrorMessage="1" error="使用できないサンプル名です。" prompt="14文字以下のアルファベットもしくは数字でお願いします。_x000a_記号は-(ハイフン)のみ使用可能です。_x000a_こちらのセルに日本語は入力できません。" sqref="B13:B1030" xr:uid="{C4CCCD9F-ADDB-4C36-B56C-D51790D752CB}">
      <formula1>OR(AND(ISNUMBER(SUMPRODUCT(SEARCH(MID(B13,ROW(INDIRECT("1:"&amp;LEN(B13))),1),"0123456789abcdefghijklmnopqrstuvwxyzABCDEFGHIJKLMNOPQRSTUVWXYZ-_"))),(LENB(B13)&lt;=14)))</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104775</xdr:colOff>
                    <xdr:row>6</xdr:row>
                    <xdr:rowOff>390525</xdr:rowOff>
                  </from>
                  <to>
                    <xdr:col>2</xdr:col>
                    <xdr:colOff>2019300</xdr:colOff>
                    <xdr:row>8</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142875</xdr:colOff>
                    <xdr:row>6</xdr:row>
                    <xdr:rowOff>390525</xdr:rowOff>
                  </from>
                  <to>
                    <xdr:col>3</xdr:col>
                    <xdr:colOff>2057400</xdr:colOff>
                    <xdr:row>8</xdr:row>
                    <xdr:rowOff>104775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9DEA0-3D9D-4640-B6AA-C1D764FB51E0}">
  <dimension ref="A1:W353"/>
  <sheetViews>
    <sheetView showGridLines="0" workbookViewId="0">
      <selection activeCell="C6" sqref="C6"/>
    </sheetView>
  </sheetViews>
  <sheetFormatPr defaultRowHeight="18.75" x14ac:dyDescent="0.4"/>
  <cols>
    <col min="1" max="1" width="5.125" style="45" customWidth="1"/>
    <col min="2" max="2" width="25.5" style="45" customWidth="1"/>
    <col min="3" max="5" width="15.625" style="45" customWidth="1"/>
    <col min="6" max="6" width="10.125" style="45" customWidth="1"/>
    <col min="7" max="7" width="5.625" style="45" customWidth="1"/>
    <col min="8" max="8" width="26.125" style="45" customWidth="1"/>
    <col min="9" max="9" width="3.375" style="45" bestFit="1" customWidth="1"/>
    <col min="10" max="10" width="26.125" style="45" customWidth="1"/>
    <col min="11" max="11" width="3.25" style="45" customWidth="1"/>
    <col min="12" max="12" width="3.875" style="45" customWidth="1"/>
    <col min="13" max="13" width="9" style="45"/>
    <col min="14" max="14" width="13.5" style="45" bestFit="1" customWidth="1"/>
    <col min="15" max="15" width="10.125" style="45" bestFit="1" customWidth="1"/>
    <col min="16" max="17" width="9" style="45"/>
    <col min="18" max="18" width="3.625" style="45" customWidth="1"/>
    <col min="19" max="19" width="3.375" style="45" bestFit="1" customWidth="1"/>
    <col min="20" max="20" width="24.875" style="45" bestFit="1" customWidth="1"/>
    <col min="21" max="21" width="3.375" style="45" bestFit="1" customWidth="1"/>
    <col min="22" max="22" width="27.5" style="45" bestFit="1" customWidth="1"/>
    <col min="23" max="23" width="5" style="45" customWidth="1"/>
    <col min="24" max="16384" width="9" style="45"/>
  </cols>
  <sheetData>
    <row r="1" spans="1:23" ht="144.75" customHeight="1" thickBot="1" x14ac:dyDescent="0.45">
      <c r="A1" s="228" t="s">
        <v>435</v>
      </c>
      <c r="B1" s="269"/>
      <c r="C1" s="269"/>
      <c r="D1" s="269"/>
      <c r="E1" s="269"/>
      <c r="F1" s="132"/>
      <c r="G1" s="270" t="s">
        <v>409</v>
      </c>
      <c r="H1" s="270"/>
      <c r="I1" s="270"/>
      <c r="J1" s="270"/>
      <c r="K1" s="158"/>
      <c r="L1" s="134"/>
      <c r="N1" s="134"/>
      <c r="O1" s="134"/>
    </row>
    <row r="2" spans="1:23" ht="39" customHeight="1" thickBot="1" x14ac:dyDescent="0.55000000000000004">
      <c r="A2" s="125"/>
      <c r="B2" s="131"/>
      <c r="C2" s="131"/>
      <c r="D2" s="131"/>
      <c r="E2" s="131"/>
      <c r="F2" s="132"/>
      <c r="G2" s="133"/>
      <c r="H2" s="133"/>
      <c r="I2" s="133"/>
      <c r="J2" s="133"/>
      <c r="K2" s="158"/>
      <c r="L2" s="183"/>
      <c r="M2" s="264" t="s">
        <v>429</v>
      </c>
      <c r="N2" s="264"/>
      <c r="O2" s="160"/>
      <c r="P2" s="161"/>
      <c r="Q2" s="161"/>
      <c r="R2" s="161"/>
      <c r="S2" s="161"/>
      <c r="T2" s="161"/>
      <c r="U2" s="161"/>
      <c r="V2" s="161"/>
      <c r="W2" s="162"/>
    </row>
    <row r="3" spans="1:23" ht="19.5" thickBot="1" x14ac:dyDescent="0.45">
      <c r="A3" s="139"/>
      <c r="B3" s="143" t="s">
        <v>100</v>
      </c>
      <c r="C3" s="265" t="s">
        <v>438</v>
      </c>
      <c r="D3" s="266"/>
      <c r="E3" s="267"/>
      <c r="G3" s="50"/>
      <c r="H3" s="123" t="s">
        <v>410</v>
      </c>
      <c r="I3" s="123"/>
      <c r="J3" s="123" t="s">
        <v>411</v>
      </c>
      <c r="K3" s="63"/>
      <c r="L3" s="163"/>
      <c r="M3" s="139"/>
      <c r="N3" s="143" t="s">
        <v>100</v>
      </c>
      <c r="O3" s="265" t="s">
        <v>420</v>
      </c>
      <c r="P3" s="266"/>
      <c r="Q3" s="267"/>
      <c r="R3" s="64"/>
      <c r="S3" s="50"/>
      <c r="T3" s="177" t="s">
        <v>410</v>
      </c>
      <c r="U3" s="177"/>
      <c r="V3" s="177" t="s">
        <v>411</v>
      </c>
      <c r="W3" s="164"/>
    </row>
    <row r="4" spans="1:23" x14ac:dyDescent="0.4">
      <c r="A4" s="144" t="s">
        <v>421</v>
      </c>
      <c r="B4" s="178">
        <v>1</v>
      </c>
      <c r="C4" s="146" t="s">
        <v>408</v>
      </c>
      <c r="D4" s="147"/>
      <c r="E4" s="148"/>
      <c r="G4" s="268" t="s">
        <v>133</v>
      </c>
      <c r="H4" s="263" t="s">
        <v>407</v>
      </c>
      <c r="I4" s="263" t="s">
        <v>132</v>
      </c>
      <c r="J4" s="263" t="s">
        <v>408</v>
      </c>
      <c r="K4" s="159"/>
      <c r="L4" s="163"/>
      <c r="M4" s="140">
        <v>1</v>
      </c>
      <c r="N4" s="168">
        <v>1</v>
      </c>
      <c r="O4" s="169" t="s">
        <v>434</v>
      </c>
      <c r="P4" s="170"/>
      <c r="Q4" s="171"/>
      <c r="R4" s="64"/>
      <c r="S4" s="268" t="s">
        <v>133</v>
      </c>
      <c r="T4" s="263" t="s">
        <v>407</v>
      </c>
      <c r="U4" s="263" t="s">
        <v>132</v>
      </c>
      <c r="V4" s="263" t="s">
        <v>408</v>
      </c>
      <c r="W4" s="164"/>
    </row>
    <row r="5" spans="1:23" x14ac:dyDescent="0.4">
      <c r="A5" s="145" t="s">
        <v>422</v>
      </c>
      <c r="B5" s="179">
        <v>2</v>
      </c>
      <c r="C5" s="149" t="s">
        <v>407</v>
      </c>
      <c r="D5" s="138"/>
      <c r="E5" s="150"/>
      <c r="G5" s="268"/>
      <c r="H5" s="263"/>
      <c r="I5" s="263"/>
      <c r="J5" s="263"/>
      <c r="K5" s="159"/>
      <c r="L5" s="163"/>
      <c r="M5" s="140">
        <v>2</v>
      </c>
      <c r="N5" s="168">
        <v>2</v>
      </c>
      <c r="O5" s="169" t="s">
        <v>431</v>
      </c>
      <c r="P5" s="170"/>
      <c r="Q5" s="171"/>
      <c r="R5" s="64"/>
      <c r="S5" s="268"/>
      <c r="T5" s="263"/>
      <c r="U5" s="263"/>
      <c r="V5" s="263"/>
      <c r="W5" s="164"/>
    </row>
    <row r="6" spans="1:23" x14ac:dyDescent="0.4">
      <c r="A6" s="140">
        <v>1</v>
      </c>
      <c r="B6" s="180" t="str">
        <f>IF('【B】Sample information'!B14="","",'【B】Sample information'!B14)</f>
        <v/>
      </c>
      <c r="C6" s="151"/>
      <c r="D6" s="152"/>
      <c r="E6" s="153"/>
      <c r="G6" s="50">
        <v>1</v>
      </c>
      <c r="H6" s="126"/>
      <c r="I6" s="135" t="s">
        <v>132</v>
      </c>
      <c r="J6" s="126"/>
      <c r="K6" s="137"/>
      <c r="L6" s="163"/>
      <c r="M6" s="140">
        <v>3</v>
      </c>
      <c r="N6" s="168">
        <v>3</v>
      </c>
      <c r="O6" s="169" t="s">
        <v>432</v>
      </c>
      <c r="P6" s="170"/>
      <c r="Q6" s="171"/>
      <c r="R6" s="64"/>
      <c r="S6" s="182">
        <v>1</v>
      </c>
      <c r="T6" s="170" t="s">
        <v>431</v>
      </c>
      <c r="U6" s="135" t="s">
        <v>132</v>
      </c>
      <c r="V6" s="170" t="s">
        <v>434</v>
      </c>
      <c r="W6" s="164"/>
    </row>
    <row r="7" spans="1:23" ht="19.5" thickBot="1" x14ac:dyDescent="0.45">
      <c r="A7" s="140">
        <v>2</v>
      </c>
      <c r="B7" s="180" t="str">
        <f>IF('【B】Sample information'!B15="","",'【B】Sample information'!B15)</f>
        <v/>
      </c>
      <c r="C7" s="151"/>
      <c r="D7" s="152"/>
      <c r="E7" s="153"/>
      <c r="G7" s="50">
        <v>2</v>
      </c>
      <c r="H7" s="126"/>
      <c r="I7" s="135" t="s">
        <v>132</v>
      </c>
      <c r="J7" s="126"/>
      <c r="K7" s="137"/>
      <c r="L7" s="163"/>
      <c r="M7" s="157">
        <v>4</v>
      </c>
      <c r="N7" s="173">
        <v>4</v>
      </c>
      <c r="O7" s="174" t="s">
        <v>433</v>
      </c>
      <c r="P7" s="175"/>
      <c r="Q7" s="176"/>
      <c r="R7" s="64"/>
      <c r="S7" s="182">
        <v>2</v>
      </c>
      <c r="T7" s="170" t="s">
        <v>432</v>
      </c>
      <c r="U7" s="135" t="s">
        <v>132</v>
      </c>
      <c r="V7" s="170" t="s">
        <v>434</v>
      </c>
      <c r="W7" s="164"/>
    </row>
    <row r="8" spans="1:23" x14ac:dyDescent="0.4">
      <c r="A8" s="140">
        <v>3</v>
      </c>
      <c r="B8" s="180" t="str">
        <f>IF('【B】Sample information'!B16="","",'【B】Sample information'!B16)</f>
        <v/>
      </c>
      <c r="C8" s="151"/>
      <c r="D8" s="152"/>
      <c r="E8" s="153"/>
      <c r="G8" s="50">
        <v>3</v>
      </c>
      <c r="H8" s="126"/>
      <c r="I8" s="135" t="s">
        <v>132</v>
      </c>
      <c r="J8" s="126"/>
      <c r="K8" s="137"/>
      <c r="L8" s="163"/>
      <c r="M8" s="64"/>
      <c r="N8" s="64"/>
      <c r="O8" s="64"/>
      <c r="P8" s="64"/>
      <c r="Q8" s="64"/>
      <c r="R8" s="64"/>
      <c r="S8" s="182">
        <v>3</v>
      </c>
      <c r="T8" s="170" t="s">
        <v>433</v>
      </c>
      <c r="U8" s="135" t="s">
        <v>132</v>
      </c>
      <c r="V8" s="170" t="s">
        <v>434</v>
      </c>
      <c r="W8" s="164"/>
    </row>
    <row r="9" spans="1:23" ht="19.5" thickBot="1" x14ac:dyDescent="0.45">
      <c r="A9" s="140">
        <v>4</v>
      </c>
      <c r="B9" s="180" t="str">
        <f>IF('【B】Sample information'!B17="","",'【B】Sample information'!B17)</f>
        <v/>
      </c>
      <c r="C9" s="151"/>
      <c r="D9" s="152"/>
      <c r="E9" s="153"/>
      <c r="G9" s="50">
        <v>4</v>
      </c>
      <c r="H9" s="126"/>
      <c r="I9" s="135" t="s">
        <v>132</v>
      </c>
      <c r="J9" s="126"/>
      <c r="K9" s="137"/>
      <c r="L9" s="165"/>
      <c r="M9" s="166"/>
      <c r="N9" s="166"/>
      <c r="O9" s="166"/>
      <c r="P9" s="166"/>
      <c r="Q9" s="166"/>
      <c r="R9" s="166"/>
      <c r="S9" s="166"/>
      <c r="T9" s="166"/>
      <c r="U9" s="166"/>
      <c r="V9" s="166"/>
      <c r="W9" s="167"/>
    </row>
    <row r="10" spans="1:23" ht="19.5" customHeight="1" x14ac:dyDescent="0.4">
      <c r="A10" s="140">
        <v>5</v>
      </c>
      <c r="B10" s="180" t="str">
        <f>IF('【B】Sample information'!B18="","",'【B】Sample information'!B18)</f>
        <v/>
      </c>
      <c r="C10" s="151"/>
      <c r="D10" s="152"/>
      <c r="E10" s="153"/>
      <c r="G10" s="50">
        <v>5</v>
      </c>
      <c r="H10" s="126"/>
      <c r="I10" s="135" t="s">
        <v>132</v>
      </c>
      <c r="J10" s="126"/>
      <c r="K10" s="137"/>
      <c r="L10" s="183"/>
      <c r="M10" s="261" t="s">
        <v>430</v>
      </c>
      <c r="N10" s="261"/>
      <c r="O10" s="161"/>
      <c r="P10" s="161"/>
      <c r="Q10" s="161"/>
      <c r="R10" s="161"/>
      <c r="S10" s="161"/>
      <c r="T10" s="161"/>
      <c r="U10" s="161"/>
      <c r="V10" s="161"/>
      <c r="W10" s="162"/>
    </row>
    <row r="11" spans="1:23" ht="19.5" customHeight="1" thickBot="1" x14ac:dyDescent="0.45">
      <c r="A11" s="140">
        <v>6</v>
      </c>
      <c r="B11" s="180" t="str">
        <f>IF('【B】Sample information'!B19="","",'【B】Sample information'!B19)</f>
        <v/>
      </c>
      <c r="C11" s="151"/>
      <c r="D11" s="152"/>
      <c r="E11" s="153"/>
      <c r="G11" s="50">
        <v>6</v>
      </c>
      <c r="H11" s="126"/>
      <c r="I11" s="135" t="s">
        <v>132</v>
      </c>
      <c r="J11" s="126"/>
      <c r="K11" s="137"/>
      <c r="L11" s="187"/>
      <c r="M11" s="262"/>
      <c r="N11" s="262"/>
      <c r="O11" s="188"/>
      <c r="P11" s="64"/>
      <c r="Q11" s="64"/>
      <c r="R11" s="64"/>
      <c r="S11" s="64"/>
      <c r="T11" s="64"/>
      <c r="U11" s="64"/>
      <c r="V11" s="64"/>
      <c r="W11" s="164"/>
    </row>
    <row r="12" spans="1:23" ht="19.5" thickBot="1" x14ac:dyDescent="0.45">
      <c r="A12" s="140">
        <v>7</v>
      </c>
      <c r="B12" s="180" t="str">
        <f>IF('【B】Sample information'!B20="","",'【B】Sample information'!B20)</f>
        <v/>
      </c>
      <c r="C12" s="151"/>
      <c r="D12" s="152"/>
      <c r="E12" s="153"/>
      <c r="G12" s="50">
        <v>7</v>
      </c>
      <c r="H12" s="126"/>
      <c r="I12" s="135" t="s">
        <v>132</v>
      </c>
      <c r="J12" s="126"/>
      <c r="K12" s="137"/>
      <c r="L12" s="163"/>
      <c r="M12" s="139"/>
      <c r="N12" s="143" t="s">
        <v>100</v>
      </c>
      <c r="O12" s="265" t="s">
        <v>420</v>
      </c>
      <c r="P12" s="266"/>
      <c r="Q12" s="267"/>
      <c r="R12" s="64"/>
      <c r="S12" s="50"/>
      <c r="T12" s="124" t="s">
        <v>410</v>
      </c>
      <c r="U12" s="124"/>
      <c r="V12" s="124" t="s">
        <v>411</v>
      </c>
      <c r="W12" s="164"/>
    </row>
    <row r="13" spans="1:23" x14ac:dyDescent="0.4">
      <c r="A13" s="140">
        <v>8</v>
      </c>
      <c r="B13" s="180" t="str">
        <f>IF('【B】Sample information'!B21="","",'【B】Sample information'!B21)</f>
        <v/>
      </c>
      <c r="C13" s="151"/>
      <c r="D13" s="152"/>
      <c r="E13" s="153"/>
      <c r="G13" s="50">
        <v>8</v>
      </c>
      <c r="H13" s="126"/>
      <c r="I13" s="135" t="s">
        <v>132</v>
      </c>
      <c r="J13" s="126"/>
      <c r="K13" s="137"/>
      <c r="L13" s="163"/>
      <c r="M13" s="140">
        <v>1</v>
      </c>
      <c r="N13" s="168">
        <v>1</v>
      </c>
      <c r="O13" s="169" t="s">
        <v>423</v>
      </c>
      <c r="P13" s="170" t="s">
        <v>426</v>
      </c>
      <c r="Q13" s="171"/>
      <c r="R13" s="64"/>
      <c r="S13" s="268" t="s">
        <v>133</v>
      </c>
      <c r="T13" s="263" t="s">
        <v>407</v>
      </c>
      <c r="U13" s="263" t="s">
        <v>132</v>
      </c>
      <c r="V13" s="263" t="s">
        <v>408</v>
      </c>
      <c r="W13" s="164"/>
    </row>
    <row r="14" spans="1:23" x14ac:dyDescent="0.4">
      <c r="A14" s="140">
        <v>9</v>
      </c>
      <c r="B14" s="180" t="str">
        <f>IF('【B】Sample information'!B22="","",'【B】Sample information'!B22)</f>
        <v/>
      </c>
      <c r="C14" s="151"/>
      <c r="D14" s="152"/>
      <c r="E14" s="153"/>
      <c r="G14" s="50">
        <v>9</v>
      </c>
      <c r="H14" s="126"/>
      <c r="I14" s="135" t="s">
        <v>132</v>
      </c>
      <c r="J14" s="126"/>
      <c r="K14" s="137"/>
      <c r="L14" s="163"/>
      <c r="M14" s="140">
        <v>2</v>
      </c>
      <c r="N14" s="168">
        <v>2</v>
      </c>
      <c r="O14" s="169" t="s">
        <v>423</v>
      </c>
      <c r="P14" s="170" t="s">
        <v>426</v>
      </c>
      <c r="Q14" s="171"/>
      <c r="R14" s="64"/>
      <c r="S14" s="268"/>
      <c r="T14" s="263"/>
      <c r="U14" s="263"/>
      <c r="V14" s="263"/>
      <c r="W14" s="164"/>
    </row>
    <row r="15" spans="1:23" x14ac:dyDescent="0.4">
      <c r="A15" s="140">
        <v>10</v>
      </c>
      <c r="B15" s="180" t="str">
        <f>IF('【B】Sample information'!B23="","",'【B】Sample information'!B23)</f>
        <v/>
      </c>
      <c r="C15" s="151"/>
      <c r="D15" s="152"/>
      <c r="E15" s="153"/>
      <c r="G15" s="50">
        <v>10</v>
      </c>
      <c r="H15" s="126"/>
      <c r="I15" s="135" t="s">
        <v>132</v>
      </c>
      <c r="J15" s="126"/>
      <c r="K15" s="137"/>
      <c r="L15" s="163"/>
      <c r="M15" s="140">
        <v>3</v>
      </c>
      <c r="N15" s="168">
        <v>3</v>
      </c>
      <c r="O15" s="169" t="s">
        <v>423</v>
      </c>
      <c r="P15" s="170"/>
      <c r="Q15" s="171"/>
      <c r="R15" s="64"/>
      <c r="S15" s="50">
        <v>1</v>
      </c>
      <c r="T15" s="172" t="s">
        <v>425</v>
      </c>
      <c r="U15" s="135" t="s">
        <v>132</v>
      </c>
      <c r="V15" s="172" t="s">
        <v>423</v>
      </c>
      <c r="W15" s="164"/>
    </row>
    <row r="16" spans="1:23" x14ac:dyDescent="0.4">
      <c r="A16" s="140">
        <v>11</v>
      </c>
      <c r="B16" s="180" t="str">
        <f>IF('【B】Sample information'!B24="","",'【B】Sample information'!B24)</f>
        <v/>
      </c>
      <c r="C16" s="151"/>
      <c r="D16" s="152"/>
      <c r="E16" s="153"/>
      <c r="G16" s="50">
        <v>11</v>
      </c>
      <c r="H16" s="126"/>
      <c r="I16" s="135" t="s">
        <v>132</v>
      </c>
      <c r="J16" s="126"/>
      <c r="K16" s="137"/>
      <c r="L16" s="163"/>
      <c r="M16" s="140">
        <v>4</v>
      </c>
      <c r="N16" s="168">
        <v>4</v>
      </c>
      <c r="O16" s="169" t="s">
        <v>423</v>
      </c>
      <c r="P16" s="170" t="s">
        <v>426</v>
      </c>
      <c r="Q16" s="171"/>
      <c r="R16" s="64"/>
      <c r="S16" s="50">
        <v>2</v>
      </c>
      <c r="T16" s="172" t="s">
        <v>428</v>
      </c>
      <c r="U16" s="135" t="s">
        <v>132</v>
      </c>
      <c r="V16" s="172" t="s">
        <v>426</v>
      </c>
      <c r="W16" s="164"/>
    </row>
    <row r="17" spans="1:23" x14ac:dyDescent="0.4">
      <c r="A17" s="140">
        <v>12</v>
      </c>
      <c r="B17" s="180" t="str">
        <f>IF('【B】Sample information'!B25="","",'【B】Sample information'!B25)</f>
        <v/>
      </c>
      <c r="C17" s="151"/>
      <c r="D17" s="152"/>
      <c r="E17" s="153"/>
      <c r="G17" s="50">
        <v>12</v>
      </c>
      <c r="H17" s="126"/>
      <c r="I17" s="135" t="s">
        <v>132</v>
      </c>
      <c r="J17" s="126"/>
      <c r="K17" s="137"/>
      <c r="L17" s="163"/>
      <c r="M17" s="140">
        <v>5</v>
      </c>
      <c r="N17" s="168">
        <v>5</v>
      </c>
      <c r="O17" s="169" t="s">
        <v>424</v>
      </c>
      <c r="P17" s="170" t="s">
        <v>427</v>
      </c>
      <c r="Q17" s="171"/>
      <c r="R17" s="64"/>
      <c r="S17" s="50">
        <v>3</v>
      </c>
      <c r="T17" s="172" t="s">
        <v>424</v>
      </c>
      <c r="U17" s="135" t="s">
        <v>132</v>
      </c>
      <c r="V17" s="172" t="s">
        <v>423</v>
      </c>
      <c r="W17" s="164"/>
    </row>
    <row r="18" spans="1:23" x14ac:dyDescent="0.4">
      <c r="A18" s="140">
        <v>13</v>
      </c>
      <c r="B18" s="180" t="str">
        <f>IF('【B】Sample information'!B26="","",'【B】Sample information'!B26)</f>
        <v/>
      </c>
      <c r="C18" s="151"/>
      <c r="D18" s="152"/>
      <c r="E18" s="153"/>
      <c r="G18" s="50">
        <v>13</v>
      </c>
      <c r="H18" s="126"/>
      <c r="I18" s="135" t="s">
        <v>132</v>
      </c>
      <c r="J18" s="126"/>
      <c r="K18" s="137"/>
      <c r="L18" s="163"/>
      <c r="M18" s="140">
        <v>6</v>
      </c>
      <c r="N18" s="168">
        <v>6</v>
      </c>
      <c r="O18" s="169" t="s">
        <v>424</v>
      </c>
      <c r="P18" s="170"/>
      <c r="Q18" s="171"/>
      <c r="R18" s="64"/>
      <c r="S18" s="50">
        <v>4</v>
      </c>
      <c r="T18" s="172" t="s">
        <v>427</v>
      </c>
      <c r="U18" s="135" t="s">
        <v>132</v>
      </c>
      <c r="V18" s="172" t="s">
        <v>426</v>
      </c>
      <c r="W18" s="164"/>
    </row>
    <row r="19" spans="1:23" x14ac:dyDescent="0.4">
      <c r="A19" s="140">
        <v>14</v>
      </c>
      <c r="B19" s="180" t="str">
        <f>IF('【B】Sample information'!B27="","",'【B】Sample information'!B27)</f>
        <v/>
      </c>
      <c r="C19" s="151"/>
      <c r="D19" s="152"/>
      <c r="E19" s="153"/>
      <c r="G19" s="50">
        <v>14</v>
      </c>
      <c r="H19" s="126"/>
      <c r="I19" s="135" t="s">
        <v>132</v>
      </c>
      <c r="J19" s="126"/>
      <c r="K19" s="137"/>
      <c r="L19" s="163"/>
      <c r="M19" s="140">
        <v>7</v>
      </c>
      <c r="N19" s="168">
        <v>7</v>
      </c>
      <c r="O19" s="169" t="s">
        <v>424</v>
      </c>
      <c r="P19" s="170" t="s">
        <v>427</v>
      </c>
      <c r="Q19" s="171"/>
      <c r="R19" s="64"/>
      <c r="S19" s="50">
        <v>5</v>
      </c>
      <c r="T19" s="172" t="s">
        <v>425</v>
      </c>
      <c r="U19" s="135" t="s">
        <v>132</v>
      </c>
      <c r="V19" s="172" t="s">
        <v>424</v>
      </c>
      <c r="W19" s="164"/>
    </row>
    <row r="20" spans="1:23" x14ac:dyDescent="0.4">
      <c r="A20" s="140">
        <v>15</v>
      </c>
      <c r="B20" s="180" t="str">
        <f>IF('【B】Sample information'!B28="","",'【B】Sample information'!B28)</f>
        <v/>
      </c>
      <c r="C20" s="151"/>
      <c r="D20" s="152"/>
      <c r="E20" s="153"/>
      <c r="G20" s="50">
        <v>15</v>
      </c>
      <c r="H20" s="126"/>
      <c r="I20" s="135" t="s">
        <v>132</v>
      </c>
      <c r="J20" s="126"/>
      <c r="K20" s="137"/>
      <c r="L20" s="163"/>
      <c r="M20" s="140">
        <v>8</v>
      </c>
      <c r="N20" s="168">
        <v>8</v>
      </c>
      <c r="O20" s="169" t="s">
        <v>424</v>
      </c>
      <c r="P20" s="170" t="s">
        <v>427</v>
      </c>
      <c r="Q20" s="171"/>
      <c r="R20" s="64"/>
      <c r="S20" s="50">
        <v>6</v>
      </c>
      <c r="T20" s="172" t="s">
        <v>428</v>
      </c>
      <c r="U20" s="135" t="s">
        <v>132</v>
      </c>
      <c r="V20" s="172" t="s">
        <v>427</v>
      </c>
      <c r="W20" s="164"/>
    </row>
    <row r="21" spans="1:23" x14ac:dyDescent="0.4">
      <c r="A21" s="140">
        <v>16</v>
      </c>
      <c r="B21" s="180" t="str">
        <f>IF('【B】Sample information'!B29="","",'【B】Sample information'!B29)</f>
        <v/>
      </c>
      <c r="C21" s="151"/>
      <c r="D21" s="152"/>
      <c r="E21" s="153"/>
      <c r="G21" s="50">
        <v>16</v>
      </c>
      <c r="H21" s="126"/>
      <c r="I21" s="135" t="s">
        <v>132</v>
      </c>
      <c r="J21" s="126"/>
      <c r="K21" s="137"/>
      <c r="L21" s="163"/>
      <c r="M21" s="140">
        <v>9</v>
      </c>
      <c r="N21" s="168">
        <v>9</v>
      </c>
      <c r="O21" s="169" t="s">
        <v>425</v>
      </c>
      <c r="P21" s="170" t="s">
        <v>428</v>
      </c>
      <c r="Q21" s="171"/>
      <c r="R21" s="64"/>
      <c r="S21" s="64"/>
      <c r="T21" s="64"/>
      <c r="U21" s="64"/>
      <c r="V21" s="64"/>
      <c r="W21" s="164"/>
    </row>
    <row r="22" spans="1:23" x14ac:dyDescent="0.4">
      <c r="A22" s="140">
        <v>17</v>
      </c>
      <c r="B22" s="180" t="str">
        <f>IF('【B】Sample information'!B30="","",'【B】Sample information'!B30)</f>
        <v/>
      </c>
      <c r="C22" s="151"/>
      <c r="D22" s="152"/>
      <c r="E22" s="153"/>
      <c r="G22" s="50">
        <v>17</v>
      </c>
      <c r="H22" s="126"/>
      <c r="I22" s="135" t="s">
        <v>132</v>
      </c>
      <c r="J22" s="126"/>
      <c r="K22" s="137"/>
      <c r="L22" s="163"/>
      <c r="M22" s="140">
        <v>10</v>
      </c>
      <c r="N22" s="168">
        <v>10</v>
      </c>
      <c r="O22" s="169" t="s">
        <v>425</v>
      </c>
      <c r="P22" s="170" t="s">
        <v>428</v>
      </c>
      <c r="Q22" s="171"/>
      <c r="R22" s="64"/>
      <c r="S22" s="64"/>
      <c r="T22" s="64"/>
      <c r="U22" s="64"/>
      <c r="V22" s="64"/>
      <c r="W22" s="164"/>
    </row>
    <row r="23" spans="1:23" x14ac:dyDescent="0.4">
      <c r="A23" s="140">
        <v>18</v>
      </c>
      <c r="B23" s="180" t="str">
        <f>IF('【B】Sample information'!B31="","",'【B】Sample information'!B31)</f>
        <v/>
      </c>
      <c r="C23" s="151"/>
      <c r="D23" s="152"/>
      <c r="E23" s="153"/>
      <c r="G23" s="50">
        <v>18</v>
      </c>
      <c r="H23" s="126"/>
      <c r="I23" s="135" t="s">
        <v>132</v>
      </c>
      <c r="J23" s="126"/>
      <c r="K23" s="137"/>
      <c r="L23" s="163"/>
      <c r="M23" s="140">
        <v>11</v>
      </c>
      <c r="N23" s="168">
        <v>11</v>
      </c>
      <c r="O23" s="169" t="s">
        <v>425</v>
      </c>
      <c r="P23" s="170" t="s">
        <v>428</v>
      </c>
      <c r="Q23" s="171"/>
      <c r="R23" s="64"/>
      <c r="S23" s="64"/>
      <c r="T23" s="64"/>
      <c r="U23" s="64"/>
      <c r="V23" s="64"/>
      <c r="W23" s="164"/>
    </row>
    <row r="24" spans="1:23" ht="19.5" thickBot="1" x14ac:dyDescent="0.45">
      <c r="A24" s="141">
        <v>19</v>
      </c>
      <c r="B24" s="180" t="str">
        <f>IF('【B】Sample information'!B32="","",'【B】Sample information'!B32)</f>
        <v/>
      </c>
      <c r="C24" s="151"/>
      <c r="D24" s="152"/>
      <c r="E24" s="153"/>
      <c r="G24" s="44">
        <v>19</v>
      </c>
      <c r="H24" s="126"/>
      <c r="I24" s="135" t="s">
        <v>132</v>
      </c>
      <c r="J24" s="126"/>
      <c r="K24" s="137"/>
      <c r="L24" s="163"/>
      <c r="M24" s="157">
        <v>12</v>
      </c>
      <c r="N24" s="173">
        <v>12</v>
      </c>
      <c r="O24" s="174" t="s">
        <v>425</v>
      </c>
      <c r="P24" s="175"/>
      <c r="Q24" s="176"/>
      <c r="R24" s="64"/>
      <c r="S24" s="64"/>
      <c r="T24" s="64"/>
      <c r="U24" s="64"/>
      <c r="V24" s="64"/>
      <c r="W24" s="164"/>
    </row>
    <row r="25" spans="1:23" ht="19.5" thickBot="1" x14ac:dyDescent="0.45">
      <c r="A25" s="142">
        <v>20</v>
      </c>
      <c r="B25" s="181" t="str">
        <f>IF('【B】Sample information'!B33="","",'【B】Sample information'!B33)</f>
        <v/>
      </c>
      <c r="C25" s="154"/>
      <c r="D25" s="155"/>
      <c r="E25" s="156"/>
      <c r="G25" s="44">
        <v>20</v>
      </c>
      <c r="H25" s="127"/>
      <c r="I25" s="135" t="s">
        <v>132</v>
      </c>
      <c r="J25" s="126"/>
      <c r="K25" s="137"/>
      <c r="L25" s="165"/>
      <c r="M25" s="166"/>
      <c r="N25" s="166"/>
      <c r="O25" s="166"/>
      <c r="P25" s="166"/>
      <c r="Q25" s="166"/>
      <c r="R25" s="166"/>
      <c r="S25" s="166"/>
      <c r="T25" s="166"/>
      <c r="U25" s="166"/>
      <c r="V25" s="166"/>
      <c r="W25" s="167"/>
    </row>
    <row r="26" spans="1:23" ht="25.5" x14ac:dyDescent="0.5">
      <c r="A26" s="41"/>
      <c r="B26" s="136" t="str">
        <f>IF('【B】Sample information'!B34="","",'【B】Sample information'!B34)</f>
        <v/>
      </c>
      <c r="C26" s="130"/>
      <c r="D26" s="130"/>
      <c r="E26" s="41"/>
      <c r="G26" s="41"/>
      <c r="H26" s="129"/>
      <c r="I26" s="41"/>
      <c r="J26" s="129"/>
      <c r="K26" s="137"/>
      <c r="L26" s="161"/>
      <c r="M26" s="261"/>
      <c r="N26" s="261"/>
      <c r="O26" s="160"/>
      <c r="P26" s="161"/>
      <c r="Q26" s="161"/>
      <c r="R26" s="161"/>
      <c r="S26" s="161"/>
      <c r="T26" s="161"/>
      <c r="U26" s="161"/>
      <c r="V26" s="161"/>
      <c r="W26" s="161"/>
    </row>
    <row r="27" spans="1:23" x14ac:dyDescent="0.4">
      <c r="A27" s="41"/>
      <c r="B27" s="136" t="str">
        <f>IF('【B】Sample information'!B35="","",'【B】Sample information'!B35)</f>
        <v/>
      </c>
      <c r="C27" s="130"/>
      <c r="D27" s="130"/>
      <c r="E27" s="41"/>
      <c r="G27" s="41"/>
      <c r="H27" s="128"/>
      <c r="I27" s="85"/>
      <c r="J27" s="128"/>
      <c r="K27" s="137"/>
      <c r="L27" s="64"/>
      <c r="M27" s="64"/>
      <c r="N27" s="63"/>
      <c r="O27" s="272"/>
      <c r="P27" s="272"/>
      <c r="Q27" s="272"/>
      <c r="R27" s="64"/>
      <c r="S27" s="64"/>
      <c r="T27" s="63"/>
      <c r="U27" s="63"/>
      <c r="V27" s="63"/>
      <c r="W27" s="64"/>
    </row>
    <row r="28" spans="1:23" x14ac:dyDescent="0.4">
      <c r="A28" s="41"/>
      <c r="B28" s="136" t="str">
        <f>IF('【B】Sample information'!B36="","",'【B】Sample information'!B36)</f>
        <v/>
      </c>
      <c r="C28" s="130"/>
      <c r="D28" s="130"/>
      <c r="E28" s="41"/>
      <c r="G28" s="41"/>
      <c r="H28" s="128"/>
      <c r="I28" s="85"/>
      <c r="J28" s="128"/>
      <c r="K28" s="137"/>
      <c r="L28" s="64"/>
      <c r="M28" s="64"/>
      <c r="N28" s="184"/>
      <c r="O28" s="185"/>
      <c r="P28" s="185"/>
      <c r="Q28" s="185"/>
      <c r="R28" s="64"/>
      <c r="S28" s="273"/>
      <c r="T28" s="271"/>
      <c r="U28" s="271"/>
      <c r="V28" s="271"/>
      <c r="W28" s="64"/>
    </row>
    <row r="29" spans="1:23" x14ac:dyDescent="0.4">
      <c r="A29" s="41"/>
      <c r="B29" s="136" t="str">
        <f>IF('【B】Sample information'!B37="","",'【B】Sample information'!B37)</f>
        <v/>
      </c>
      <c r="C29" s="130"/>
      <c r="D29" s="130"/>
      <c r="E29" s="41"/>
      <c r="G29" s="41"/>
      <c r="H29" s="128"/>
      <c r="I29" s="85"/>
      <c r="J29" s="128"/>
      <c r="K29" s="137"/>
      <c r="L29" s="64"/>
      <c r="M29" s="64"/>
      <c r="N29" s="184"/>
      <c r="O29" s="185"/>
      <c r="P29" s="185"/>
      <c r="Q29" s="185"/>
      <c r="R29" s="64"/>
      <c r="S29" s="273"/>
      <c r="T29" s="271"/>
      <c r="U29" s="271"/>
      <c r="V29" s="271"/>
      <c r="W29" s="64"/>
    </row>
    <row r="30" spans="1:23" x14ac:dyDescent="0.4">
      <c r="A30" s="41"/>
      <c r="B30" s="136" t="str">
        <f>IF('【B】Sample information'!B38="","",'【B】Sample information'!B38)</f>
        <v/>
      </c>
      <c r="C30" s="130"/>
      <c r="D30" s="130"/>
      <c r="E30" s="41"/>
      <c r="G30" s="41"/>
      <c r="H30" s="128"/>
      <c r="I30" s="85"/>
      <c r="J30" s="128"/>
      <c r="K30" s="137"/>
      <c r="L30" s="64"/>
      <c r="M30" s="64"/>
      <c r="N30" s="184"/>
      <c r="O30" s="185"/>
      <c r="P30" s="185"/>
      <c r="Q30" s="185"/>
      <c r="R30" s="64"/>
      <c r="S30" s="64"/>
      <c r="T30" s="185"/>
      <c r="U30" s="186"/>
      <c r="V30" s="185"/>
      <c r="W30" s="64"/>
    </row>
    <row r="31" spans="1:23" x14ac:dyDescent="0.4">
      <c r="A31" s="41"/>
      <c r="B31" s="136" t="str">
        <f>IF('【B】Sample information'!B39="","",'【B】Sample information'!B39)</f>
        <v/>
      </c>
      <c r="C31" s="130"/>
      <c r="D31" s="130"/>
      <c r="E31" s="41"/>
      <c r="G31" s="41"/>
      <c r="H31" s="128"/>
      <c r="I31" s="85"/>
      <c r="J31" s="128"/>
      <c r="K31" s="137"/>
      <c r="L31" s="64"/>
      <c r="M31" s="64"/>
      <c r="N31" s="184"/>
      <c r="O31" s="185"/>
      <c r="P31" s="185"/>
      <c r="Q31" s="185"/>
      <c r="R31" s="64"/>
      <c r="S31" s="64"/>
      <c r="T31" s="185"/>
      <c r="U31" s="186"/>
      <c r="V31" s="185"/>
      <c r="W31" s="64"/>
    </row>
    <row r="32" spans="1:23" x14ac:dyDescent="0.4">
      <c r="A32" s="41"/>
      <c r="B32" s="136" t="str">
        <f>IF('【B】Sample information'!B40="","",'【B】Sample information'!B40)</f>
        <v/>
      </c>
      <c r="C32" s="130"/>
      <c r="D32" s="130"/>
      <c r="E32" s="41"/>
      <c r="G32" s="41"/>
      <c r="H32" s="128"/>
      <c r="I32" s="85"/>
      <c r="J32" s="128"/>
      <c r="K32" s="137"/>
      <c r="L32" s="64"/>
      <c r="M32" s="64"/>
      <c r="N32" s="64"/>
      <c r="O32" s="64"/>
      <c r="P32" s="64"/>
      <c r="Q32" s="64"/>
      <c r="R32" s="64"/>
      <c r="S32" s="64"/>
      <c r="T32" s="185"/>
      <c r="U32" s="186"/>
      <c r="V32" s="185"/>
      <c r="W32" s="64"/>
    </row>
    <row r="33" spans="1:23" x14ac:dyDescent="0.4">
      <c r="A33" s="41"/>
      <c r="B33" s="136" t="str">
        <f>IF('【B】Sample information'!B41="","",'【B】Sample information'!B41)</f>
        <v/>
      </c>
      <c r="C33" s="130"/>
      <c r="D33" s="130"/>
      <c r="E33" s="41"/>
      <c r="G33" s="41"/>
      <c r="H33" s="128"/>
      <c r="I33" s="85"/>
      <c r="J33" s="128"/>
      <c r="K33" s="137"/>
      <c r="L33" s="64"/>
      <c r="M33" s="64"/>
      <c r="N33" s="64"/>
      <c r="O33" s="64"/>
      <c r="P33" s="64"/>
      <c r="Q33" s="64"/>
      <c r="R33" s="64"/>
      <c r="S33" s="64"/>
      <c r="T33" s="64"/>
      <c r="U33" s="64"/>
      <c r="V33" s="64"/>
      <c r="W33" s="64"/>
    </row>
    <row r="34" spans="1:23" x14ac:dyDescent="0.4">
      <c r="A34" s="41"/>
      <c r="B34" s="136" t="str">
        <f>IF('【B】Sample information'!B42="","",'【B】Sample information'!B42)</f>
        <v/>
      </c>
      <c r="C34" s="130"/>
      <c r="D34" s="130"/>
      <c r="E34" s="41"/>
      <c r="G34" s="41"/>
      <c r="H34" s="128"/>
      <c r="I34" s="85"/>
      <c r="J34" s="128"/>
      <c r="K34" s="137"/>
      <c r="R34" s="64"/>
      <c r="S34" s="64"/>
      <c r="T34" s="64"/>
      <c r="U34" s="64"/>
      <c r="V34" s="64"/>
    </row>
    <row r="35" spans="1:23" x14ac:dyDescent="0.4">
      <c r="A35" s="41"/>
      <c r="B35" s="136" t="str">
        <f>IF('【B】Sample information'!B43="","",'【B】Sample information'!B43)</f>
        <v/>
      </c>
      <c r="C35" s="130"/>
      <c r="D35" s="130"/>
      <c r="E35" s="41"/>
      <c r="G35" s="41"/>
      <c r="H35" s="128"/>
      <c r="I35" s="85"/>
      <c r="J35" s="128"/>
      <c r="K35" s="137"/>
      <c r="R35" s="64"/>
      <c r="S35" s="64"/>
      <c r="T35" s="64"/>
      <c r="U35" s="64"/>
      <c r="V35" s="64"/>
    </row>
    <row r="36" spans="1:23" x14ac:dyDescent="0.4">
      <c r="A36" s="41"/>
      <c r="B36" s="136" t="str">
        <f>IF('【B】Sample information'!B44="","",'【B】Sample information'!B44)</f>
        <v/>
      </c>
      <c r="C36" s="130"/>
      <c r="D36" s="130"/>
      <c r="E36" s="41"/>
      <c r="G36" s="41"/>
      <c r="H36" s="128"/>
      <c r="I36" s="85"/>
      <c r="J36" s="128"/>
      <c r="K36" s="137"/>
      <c r="R36" s="64"/>
      <c r="S36" s="64"/>
      <c r="T36" s="64"/>
      <c r="U36" s="64"/>
      <c r="V36" s="64"/>
    </row>
    <row r="37" spans="1:23" x14ac:dyDescent="0.4">
      <c r="A37" s="41"/>
      <c r="B37" s="136" t="str">
        <f>IF('【B】Sample information'!B45="","",'【B】Sample information'!B45)</f>
        <v/>
      </c>
      <c r="C37" s="130"/>
      <c r="D37" s="130"/>
      <c r="E37" s="41"/>
      <c r="G37" s="41"/>
      <c r="H37" s="128"/>
      <c r="I37" s="85"/>
      <c r="J37" s="128"/>
      <c r="K37" s="137"/>
      <c r="R37" s="64"/>
    </row>
    <row r="38" spans="1:23" x14ac:dyDescent="0.4">
      <c r="A38" s="41"/>
      <c r="B38" s="136" t="str">
        <f>IF('【B】Sample information'!B46="","",'【B】Sample information'!B46)</f>
        <v/>
      </c>
      <c r="C38" s="130"/>
      <c r="D38" s="130"/>
      <c r="E38" s="41"/>
      <c r="G38" s="41"/>
      <c r="H38" s="128"/>
      <c r="I38" s="85"/>
      <c r="J38" s="128"/>
      <c r="K38" s="128"/>
      <c r="R38" s="64"/>
    </row>
    <row r="39" spans="1:23" x14ac:dyDescent="0.4">
      <c r="A39" s="41"/>
      <c r="B39" s="136" t="str">
        <f>IF('【B】Sample information'!B47="","",'【B】Sample information'!B47)</f>
        <v/>
      </c>
      <c r="C39" s="130"/>
      <c r="D39" s="130"/>
      <c r="E39" s="41"/>
      <c r="G39" s="41"/>
      <c r="H39" s="128"/>
      <c r="I39" s="85"/>
      <c r="J39" s="128"/>
      <c r="K39" s="128"/>
      <c r="R39" s="64"/>
    </row>
    <row r="40" spans="1:23" x14ac:dyDescent="0.4">
      <c r="A40" s="41"/>
      <c r="B40" s="136" t="str">
        <f>IF('【B】Sample information'!B48="","",'【B】Sample information'!B48)</f>
        <v/>
      </c>
      <c r="C40" s="130"/>
      <c r="D40" s="130"/>
      <c r="E40" s="41"/>
      <c r="G40" s="41"/>
      <c r="H40" s="128"/>
      <c r="I40" s="85"/>
      <c r="J40" s="128"/>
      <c r="K40" s="128"/>
    </row>
    <row r="41" spans="1:23" x14ac:dyDescent="0.4">
      <c r="A41" s="41"/>
      <c r="B41" s="136" t="str">
        <f>IF('【B】Sample information'!B49="","",'【B】Sample information'!B49)</f>
        <v/>
      </c>
      <c r="C41" s="130"/>
      <c r="D41" s="130"/>
      <c r="E41" s="41"/>
      <c r="G41" s="41"/>
      <c r="H41" s="128"/>
      <c r="I41" s="85"/>
      <c r="J41" s="128"/>
      <c r="K41" s="128"/>
    </row>
    <row r="42" spans="1:23" x14ac:dyDescent="0.4">
      <c r="A42" s="41"/>
      <c r="B42" s="136" t="str">
        <f>IF('【B】Sample information'!B50="","",'【B】Sample information'!B50)</f>
        <v/>
      </c>
      <c r="C42" s="130"/>
      <c r="D42" s="130"/>
      <c r="E42" s="41"/>
      <c r="G42" s="41"/>
      <c r="H42" s="128"/>
      <c r="I42" s="85"/>
      <c r="J42" s="128"/>
      <c r="K42" s="128"/>
    </row>
    <row r="43" spans="1:23" x14ac:dyDescent="0.4">
      <c r="A43" s="41"/>
      <c r="B43" s="136" t="str">
        <f>IF('【B】Sample information'!B51="","",'【B】Sample information'!B51)</f>
        <v/>
      </c>
      <c r="C43" s="130"/>
      <c r="D43" s="130"/>
      <c r="E43" s="41"/>
      <c r="G43" s="41"/>
      <c r="H43" s="128"/>
      <c r="I43" s="85"/>
      <c r="J43" s="128"/>
      <c r="K43" s="128"/>
    </row>
    <row r="44" spans="1:23" x14ac:dyDescent="0.4">
      <c r="A44" s="41"/>
      <c r="B44" s="136" t="str">
        <f>IF('【B】Sample information'!B52="","",'【B】Sample information'!B52)</f>
        <v/>
      </c>
      <c r="C44" s="130"/>
      <c r="D44" s="130"/>
      <c r="E44" s="41"/>
      <c r="G44" s="41"/>
      <c r="H44" s="128"/>
      <c r="I44" s="85"/>
      <c r="J44" s="128"/>
      <c r="K44" s="128"/>
    </row>
    <row r="45" spans="1:23" x14ac:dyDescent="0.4">
      <c r="A45" s="41"/>
      <c r="B45" s="136" t="str">
        <f>IF('【B】Sample information'!B53="","",'【B】Sample information'!B53)</f>
        <v/>
      </c>
      <c r="C45" s="130"/>
      <c r="D45" s="130"/>
      <c r="E45" s="41"/>
      <c r="G45" s="41"/>
      <c r="H45" s="128"/>
      <c r="I45" s="85"/>
      <c r="J45" s="128"/>
      <c r="K45" s="128"/>
    </row>
    <row r="46" spans="1:23" x14ac:dyDescent="0.4">
      <c r="A46" s="41"/>
      <c r="B46" s="136" t="str">
        <f>IF('【B】Sample information'!B54="","",'【B】Sample information'!B54)</f>
        <v/>
      </c>
      <c r="C46" s="130"/>
      <c r="D46" s="130"/>
      <c r="E46" s="41"/>
      <c r="G46" s="41"/>
      <c r="H46" s="128"/>
      <c r="I46" s="85"/>
      <c r="J46" s="128"/>
      <c r="K46" s="128"/>
    </row>
    <row r="47" spans="1:23" x14ac:dyDescent="0.4">
      <c r="A47" s="41"/>
      <c r="B47" s="136" t="str">
        <f>IF('【B】Sample information'!B55="","",'【B】Sample information'!B55)</f>
        <v/>
      </c>
      <c r="C47" s="130"/>
      <c r="D47" s="130"/>
      <c r="E47" s="41"/>
      <c r="G47" s="41"/>
      <c r="H47" s="128"/>
      <c r="I47" s="85"/>
      <c r="J47" s="128"/>
      <c r="K47" s="128"/>
    </row>
    <row r="48" spans="1:23" x14ac:dyDescent="0.4">
      <c r="A48" s="41"/>
      <c r="B48" s="136" t="str">
        <f>IF('【B】Sample information'!B56="","",'【B】Sample information'!B56)</f>
        <v/>
      </c>
      <c r="C48" s="130"/>
      <c r="D48" s="130"/>
      <c r="E48" s="41"/>
      <c r="G48" s="41"/>
      <c r="H48" s="128"/>
      <c r="I48" s="85"/>
      <c r="J48" s="128"/>
      <c r="K48" s="128"/>
    </row>
    <row r="49" spans="1:11" x14ac:dyDescent="0.4">
      <c r="A49" s="41"/>
      <c r="B49" s="136" t="str">
        <f>IF('【B】Sample information'!B57="","",'【B】Sample information'!B57)</f>
        <v/>
      </c>
      <c r="C49" s="130"/>
      <c r="D49" s="130"/>
      <c r="E49" s="41"/>
      <c r="G49" s="41"/>
      <c r="H49" s="128"/>
      <c r="I49" s="85"/>
      <c r="J49" s="128"/>
      <c r="K49" s="128"/>
    </row>
    <row r="50" spans="1:11" x14ac:dyDescent="0.4">
      <c r="A50" s="41"/>
      <c r="B50" s="136" t="str">
        <f>IF('【B】Sample information'!B58="","",'【B】Sample information'!B58)</f>
        <v/>
      </c>
      <c r="C50" s="130"/>
      <c r="D50" s="130"/>
      <c r="E50" s="41"/>
      <c r="G50" s="41"/>
      <c r="H50" s="128"/>
      <c r="I50" s="85"/>
      <c r="J50" s="128"/>
      <c r="K50" s="128"/>
    </row>
    <row r="51" spans="1:11" x14ac:dyDescent="0.4">
      <c r="A51" s="41"/>
      <c r="B51" s="136" t="str">
        <f>IF('【B】Sample information'!B59="","",'【B】Sample information'!B59)</f>
        <v/>
      </c>
      <c r="C51" s="130"/>
      <c r="D51" s="130"/>
      <c r="E51" s="41"/>
      <c r="G51" s="41"/>
      <c r="H51" s="128"/>
      <c r="I51" s="85"/>
      <c r="J51" s="128"/>
      <c r="K51" s="128"/>
    </row>
    <row r="52" spans="1:11" x14ac:dyDescent="0.4">
      <c r="A52" s="41"/>
      <c r="B52" s="136" t="str">
        <f>IF('【B】Sample information'!B60="","",'【B】Sample information'!B60)</f>
        <v/>
      </c>
      <c r="C52" s="130"/>
      <c r="D52" s="130"/>
      <c r="E52" s="41"/>
      <c r="G52" s="41"/>
      <c r="H52" s="128"/>
      <c r="I52" s="85"/>
      <c r="J52" s="128"/>
      <c r="K52" s="128"/>
    </row>
    <row r="53" spans="1:11" x14ac:dyDescent="0.4">
      <c r="A53" s="41"/>
      <c r="B53" s="136" t="str">
        <f>IF('【B】Sample information'!B61="","",'【B】Sample information'!B61)</f>
        <v/>
      </c>
      <c r="C53" s="130"/>
      <c r="D53" s="130"/>
      <c r="E53" s="41"/>
      <c r="G53" s="41"/>
      <c r="H53" s="128"/>
      <c r="I53" s="85"/>
      <c r="J53" s="128"/>
      <c r="K53" s="128"/>
    </row>
    <row r="54" spans="1:11" x14ac:dyDescent="0.4">
      <c r="A54" s="41"/>
      <c r="B54" s="136" t="str">
        <f>IF('【B】Sample information'!B62="","",'【B】Sample information'!B62)</f>
        <v/>
      </c>
      <c r="C54" s="130"/>
      <c r="D54" s="130"/>
      <c r="E54" s="41"/>
      <c r="G54" s="41"/>
      <c r="H54" s="128"/>
      <c r="I54" s="85"/>
      <c r="J54" s="128"/>
      <c r="K54" s="128"/>
    </row>
    <row r="55" spans="1:11" x14ac:dyDescent="0.4">
      <c r="A55" s="41"/>
      <c r="B55" s="136" t="str">
        <f>IF('【B】Sample information'!B63="","",'【B】Sample information'!B63)</f>
        <v/>
      </c>
      <c r="C55" s="130"/>
      <c r="D55" s="130"/>
      <c r="E55" s="41"/>
      <c r="G55" s="41"/>
      <c r="H55" s="128"/>
      <c r="I55" s="85"/>
      <c r="J55" s="128"/>
      <c r="K55" s="128"/>
    </row>
    <row r="56" spans="1:11" x14ac:dyDescent="0.4">
      <c r="A56" s="41"/>
      <c r="B56" s="136" t="str">
        <f>IF('【B】Sample information'!B64="","",'【B】Sample information'!B64)</f>
        <v/>
      </c>
      <c r="C56" s="130"/>
      <c r="D56" s="130"/>
      <c r="E56" s="41"/>
      <c r="G56" s="41"/>
      <c r="H56" s="128"/>
      <c r="I56" s="85"/>
      <c r="J56" s="128"/>
      <c r="K56" s="128"/>
    </row>
    <row r="57" spans="1:11" x14ac:dyDescent="0.4">
      <c r="A57" s="41"/>
      <c r="B57" s="136" t="str">
        <f>IF('【B】Sample information'!B65="","",'【B】Sample information'!B65)</f>
        <v/>
      </c>
      <c r="C57" s="130"/>
      <c r="D57" s="130"/>
      <c r="E57" s="41"/>
      <c r="G57" s="41"/>
      <c r="H57" s="128"/>
      <c r="I57" s="85"/>
      <c r="J57" s="128"/>
      <c r="K57" s="128"/>
    </row>
    <row r="58" spans="1:11" x14ac:dyDescent="0.4">
      <c r="A58" s="41"/>
      <c r="B58" s="136" t="str">
        <f>IF('【B】Sample information'!B66="","",'【B】Sample information'!B66)</f>
        <v/>
      </c>
      <c r="C58" s="130"/>
      <c r="D58" s="130"/>
      <c r="E58" s="41"/>
      <c r="G58" s="41"/>
      <c r="H58" s="128"/>
      <c r="I58" s="85"/>
      <c r="J58" s="128"/>
      <c r="K58" s="128"/>
    </row>
    <row r="59" spans="1:11" x14ac:dyDescent="0.4">
      <c r="A59" s="41"/>
      <c r="B59" s="136" t="str">
        <f>IF('【B】Sample information'!B67="","",'【B】Sample information'!B67)</f>
        <v/>
      </c>
      <c r="C59" s="130"/>
      <c r="D59" s="130"/>
      <c r="E59" s="41"/>
      <c r="G59" s="41"/>
      <c r="H59" s="128"/>
      <c r="I59" s="85"/>
      <c r="J59" s="128"/>
      <c r="K59" s="128"/>
    </row>
    <row r="60" spans="1:11" x14ac:dyDescent="0.4">
      <c r="A60" s="41"/>
      <c r="B60" s="136" t="str">
        <f>IF('【B】Sample information'!B68="","",'【B】Sample information'!B68)</f>
        <v/>
      </c>
      <c r="C60" s="130"/>
      <c r="D60" s="130"/>
      <c r="E60" s="41"/>
      <c r="G60" s="41"/>
      <c r="H60" s="128"/>
      <c r="I60" s="85"/>
      <c r="J60" s="128"/>
      <c r="K60" s="128"/>
    </row>
    <row r="61" spans="1:11" x14ac:dyDescent="0.4">
      <c r="A61" s="41"/>
      <c r="B61" s="136" t="str">
        <f>IF('【B】Sample information'!B69="","",'【B】Sample information'!B69)</f>
        <v/>
      </c>
      <c r="C61" s="130"/>
      <c r="D61" s="130"/>
      <c r="E61" s="41"/>
      <c r="G61" s="41"/>
      <c r="H61" s="128"/>
      <c r="I61" s="85"/>
      <c r="J61" s="128"/>
      <c r="K61" s="128"/>
    </row>
    <row r="62" spans="1:11" x14ac:dyDescent="0.4">
      <c r="A62" s="41"/>
      <c r="B62" s="136" t="str">
        <f>IF('【B】Sample information'!B70="","",'【B】Sample information'!B70)</f>
        <v/>
      </c>
      <c r="C62" s="130"/>
      <c r="D62" s="130"/>
      <c r="E62" s="41"/>
      <c r="G62" s="41"/>
      <c r="H62" s="128"/>
      <c r="I62" s="85"/>
      <c r="J62" s="128"/>
      <c r="K62" s="128"/>
    </row>
    <row r="63" spans="1:11" x14ac:dyDescent="0.4">
      <c r="A63" s="41"/>
      <c r="B63" s="136" t="str">
        <f>IF('【B】Sample information'!B71="","",'【B】Sample information'!B71)</f>
        <v/>
      </c>
      <c r="C63" s="130"/>
      <c r="D63" s="130"/>
      <c r="E63" s="41"/>
      <c r="G63" s="41"/>
      <c r="H63" s="128"/>
      <c r="I63" s="85"/>
      <c r="J63" s="128"/>
      <c r="K63" s="128"/>
    </row>
    <row r="64" spans="1:11" x14ac:dyDescent="0.4">
      <c r="A64" s="41"/>
      <c r="B64" s="136" t="str">
        <f>IF('【B】Sample information'!B72="","",'【B】Sample information'!B72)</f>
        <v/>
      </c>
      <c r="C64" s="130"/>
      <c r="D64" s="130"/>
      <c r="E64" s="41"/>
      <c r="G64" s="41"/>
      <c r="H64" s="128"/>
      <c r="I64" s="85"/>
      <c r="J64" s="128"/>
      <c r="K64" s="128"/>
    </row>
    <row r="65" spans="1:11" x14ac:dyDescent="0.4">
      <c r="A65" s="41"/>
      <c r="B65" s="136" t="str">
        <f>IF('【B】Sample information'!B73="","",'【B】Sample information'!B73)</f>
        <v/>
      </c>
      <c r="C65" s="130"/>
      <c r="D65" s="130"/>
      <c r="E65" s="41"/>
      <c r="G65" s="41"/>
      <c r="H65" s="128"/>
      <c r="I65" s="85"/>
      <c r="J65" s="128"/>
      <c r="K65" s="128"/>
    </row>
    <row r="66" spans="1:11" x14ac:dyDescent="0.4">
      <c r="A66" s="41"/>
      <c r="B66" s="136" t="str">
        <f>IF('【B】Sample information'!B74="","",'【B】Sample information'!B74)</f>
        <v/>
      </c>
      <c r="C66" s="130"/>
      <c r="D66" s="130"/>
      <c r="E66" s="41"/>
      <c r="G66" s="41"/>
      <c r="H66" s="128"/>
      <c r="I66" s="85"/>
      <c r="J66" s="128"/>
      <c r="K66" s="128"/>
    </row>
    <row r="67" spans="1:11" x14ac:dyDescent="0.4">
      <c r="A67" s="41"/>
      <c r="B67" s="136" t="str">
        <f>IF('【B】Sample information'!B75="","",'【B】Sample information'!B75)</f>
        <v/>
      </c>
      <c r="C67" s="130"/>
      <c r="D67" s="130"/>
      <c r="E67" s="41"/>
      <c r="G67" s="41"/>
      <c r="H67" s="128"/>
      <c r="I67" s="85"/>
      <c r="J67" s="128"/>
      <c r="K67" s="128"/>
    </row>
    <row r="68" spans="1:11" x14ac:dyDescent="0.4">
      <c r="A68" s="41"/>
      <c r="B68" s="136" t="str">
        <f>IF('【B】Sample information'!B76="","",'【B】Sample information'!B76)</f>
        <v/>
      </c>
      <c r="C68" s="130"/>
      <c r="D68" s="130"/>
      <c r="E68" s="41"/>
      <c r="G68" s="41"/>
      <c r="H68" s="128"/>
      <c r="I68" s="85"/>
      <c r="J68" s="128"/>
      <c r="K68" s="128"/>
    </row>
    <row r="69" spans="1:11" x14ac:dyDescent="0.4">
      <c r="A69" s="41"/>
      <c r="B69" s="136" t="str">
        <f>IF('【B】Sample information'!B77="","",'【B】Sample information'!B77)</f>
        <v/>
      </c>
      <c r="C69" s="130"/>
      <c r="D69" s="130"/>
      <c r="E69" s="41"/>
      <c r="G69" s="41"/>
      <c r="H69" s="128"/>
      <c r="I69" s="85"/>
      <c r="J69" s="128"/>
      <c r="K69" s="128"/>
    </row>
    <row r="70" spans="1:11" x14ac:dyDescent="0.4">
      <c r="A70" s="41"/>
      <c r="B70" s="136" t="str">
        <f>IF('【B】Sample information'!B78="","",'【B】Sample information'!B78)</f>
        <v/>
      </c>
      <c r="C70" s="130"/>
      <c r="D70" s="130"/>
      <c r="E70" s="41"/>
      <c r="G70" s="41"/>
      <c r="H70" s="128"/>
      <c r="I70" s="85"/>
      <c r="J70" s="128"/>
      <c r="K70" s="128"/>
    </row>
    <row r="71" spans="1:11" x14ac:dyDescent="0.4">
      <c r="A71" s="41"/>
      <c r="B71" s="136" t="str">
        <f>IF('【B】Sample information'!B79="","",'【B】Sample information'!B79)</f>
        <v/>
      </c>
      <c r="C71" s="130"/>
      <c r="D71" s="130"/>
      <c r="E71" s="41"/>
      <c r="G71" s="41"/>
      <c r="H71" s="128"/>
      <c r="I71" s="85"/>
      <c r="J71" s="128"/>
      <c r="K71" s="128"/>
    </row>
    <row r="72" spans="1:11" x14ac:dyDescent="0.4">
      <c r="A72" s="41"/>
      <c r="B72" s="136" t="str">
        <f>IF('【B】Sample information'!B80="","",'【B】Sample information'!B80)</f>
        <v/>
      </c>
      <c r="C72" s="130"/>
      <c r="D72" s="130"/>
      <c r="E72" s="41"/>
      <c r="G72" s="41"/>
      <c r="H72" s="128"/>
      <c r="I72" s="85"/>
      <c r="J72" s="128"/>
      <c r="K72" s="128"/>
    </row>
    <row r="73" spans="1:11" x14ac:dyDescent="0.4">
      <c r="A73" s="41"/>
      <c r="B73" s="136" t="str">
        <f>IF('【B】Sample information'!B81="","",'【B】Sample information'!B81)</f>
        <v/>
      </c>
      <c r="C73" s="130"/>
      <c r="D73" s="130"/>
      <c r="E73" s="41"/>
      <c r="G73" s="41"/>
      <c r="H73" s="128"/>
      <c r="I73" s="85"/>
      <c r="J73" s="128"/>
      <c r="K73" s="128"/>
    </row>
    <row r="74" spans="1:11" x14ac:dyDescent="0.4">
      <c r="A74" s="41"/>
      <c r="B74" s="136" t="str">
        <f>IF('【B】Sample information'!B82="","",'【B】Sample information'!B82)</f>
        <v/>
      </c>
      <c r="C74" s="130"/>
      <c r="D74" s="130"/>
      <c r="E74" s="41"/>
      <c r="G74" s="41"/>
      <c r="H74" s="128"/>
      <c r="I74" s="85"/>
      <c r="J74" s="128"/>
      <c r="K74" s="128"/>
    </row>
    <row r="75" spans="1:11" x14ac:dyDescent="0.4">
      <c r="A75" s="41"/>
      <c r="B75" s="136" t="str">
        <f>IF('【B】Sample information'!B83="","",'【B】Sample information'!B83)</f>
        <v/>
      </c>
      <c r="C75" s="130"/>
      <c r="D75" s="130"/>
      <c r="E75" s="41"/>
      <c r="G75" s="41"/>
      <c r="H75" s="128"/>
      <c r="I75" s="85"/>
      <c r="J75" s="128"/>
      <c r="K75" s="128"/>
    </row>
    <row r="76" spans="1:11" x14ac:dyDescent="0.4">
      <c r="A76" s="41"/>
      <c r="B76" s="136" t="str">
        <f>IF('【B】Sample information'!B84="","",'【B】Sample information'!B84)</f>
        <v/>
      </c>
      <c r="C76" s="130"/>
      <c r="D76" s="130"/>
      <c r="E76" s="41"/>
      <c r="G76" s="41"/>
      <c r="H76" s="128"/>
      <c r="I76" s="85"/>
      <c r="J76" s="128"/>
      <c r="K76" s="128"/>
    </row>
    <row r="77" spans="1:11" x14ac:dyDescent="0.4">
      <c r="A77" s="41"/>
      <c r="B77" s="136" t="str">
        <f>IF('【B】Sample information'!B85="","",'【B】Sample information'!B85)</f>
        <v/>
      </c>
      <c r="C77" s="130"/>
      <c r="D77" s="130"/>
      <c r="E77" s="41"/>
      <c r="G77" s="41"/>
      <c r="H77" s="128"/>
      <c r="I77" s="85"/>
      <c r="J77" s="128"/>
      <c r="K77" s="128"/>
    </row>
    <row r="78" spans="1:11" x14ac:dyDescent="0.4">
      <c r="A78" s="41"/>
      <c r="B78" s="136" t="str">
        <f>IF('【B】Sample information'!B86="","",'【B】Sample information'!B86)</f>
        <v/>
      </c>
      <c r="C78" s="130"/>
      <c r="D78" s="130"/>
      <c r="E78" s="41"/>
      <c r="G78" s="41"/>
      <c r="H78" s="128"/>
      <c r="I78" s="85"/>
      <c r="J78" s="128"/>
      <c r="K78" s="128"/>
    </row>
    <row r="79" spans="1:11" x14ac:dyDescent="0.4">
      <c r="A79" s="41"/>
      <c r="B79" s="136" t="str">
        <f>IF('【B】Sample information'!B87="","",'【B】Sample information'!B87)</f>
        <v/>
      </c>
      <c r="C79" s="130"/>
      <c r="D79" s="130"/>
      <c r="E79" s="41"/>
      <c r="G79" s="41"/>
      <c r="H79" s="128"/>
      <c r="I79" s="85"/>
      <c r="J79" s="128"/>
      <c r="K79" s="128"/>
    </row>
    <row r="80" spans="1:11" x14ac:dyDescent="0.4">
      <c r="A80" s="41"/>
      <c r="B80" s="136" t="str">
        <f>IF('【B】Sample information'!B88="","",'【B】Sample information'!B88)</f>
        <v/>
      </c>
      <c r="C80" s="130"/>
      <c r="D80" s="130"/>
      <c r="E80" s="41"/>
      <c r="G80" s="41"/>
      <c r="H80" s="128"/>
      <c r="I80" s="85"/>
      <c r="J80" s="128"/>
      <c r="K80" s="128"/>
    </row>
    <row r="81" spans="1:11" x14ac:dyDescent="0.4">
      <c r="A81" s="41"/>
      <c r="B81" s="136" t="str">
        <f>IF('【B】Sample information'!B89="","",'【B】Sample information'!B89)</f>
        <v/>
      </c>
      <c r="C81" s="130"/>
      <c r="D81" s="130"/>
      <c r="E81" s="41"/>
      <c r="G81" s="41"/>
      <c r="H81" s="128"/>
      <c r="I81" s="85"/>
      <c r="J81" s="128"/>
      <c r="K81" s="128"/>
    </row>
    <row r="82" spans="1:11" x14ac:dyDescent="0.4">
      <c r="A82" s="41"/>
      <c r="B82" s="136" t="str">
        <f>IF('【B】Sample information'!B90="","",'【B】Sample information'!B90)</f>
        <v/>
      </c>
      <c r="C82" s="130"/>
      <c r="D82" s="130"/>
      <c r="E82" s="41"/>
      <c r="G82" s="41"/>
      <c r="H82" s="128"/>
      <c r="I82" s="85"/>
      <c r="J82" s="128"/>
      <c r="K82" s="128"/>
    </row>
    <row r="83" spans="1:11" x14ac:dyDescent="0.4">
      <c r="A83" s="41"/>
      <c r="B83" s="136" t="str">
        <f>IF('【B】Sample information'!B91="","",'【B】Sample information'!B91)</f>
        <v/>
      </c>
      <c r="C83" s="130"/>
      <c r="D83" s="130"/>
      <c r="E83" s="41"/>
      <c r="G83" s="41"/>
      <c r="H83" s="128"/>
      <c r="I83" s="85"/>
      <c r="J83" s="128"/>
      <c r="K83" s="128"/>
    </row>
    <row r="84" spans="1:11" x14ac:dyDescent="0.4">
      <c r="A84" s="41"/>
      <c r="B84" s="136" t="str">
        <f>IF('【B】Sample information'!B92="","",'【B】Sample information'!B92)</f>
        <v/>
      </c>
      <c r="C84" s="130"/>
      <c r="D84" s="130"/>
      <c r="E84" s="41"/>
      <c r="G84" s="41"/>
      <c r="H84" s="128"/>
      <c r="I84" s="85"/>
      <c r="J84" s="128"/>
      <c r="K84" s="128"/>
    </row>
    <row r="85" spans="1:11" x14ac:dyDescent="0.4">
      <c r="A85" s="41"/>
      <c r="B85" s="136" t="str">
        <f>IF('【B】Sample information'!B93="","",'【B】Sample information'!B93)</f>
        <v/>
      </c>
      <c r="C85" s="130"/>
      <c r="D85" s="130"/>
      <c r="E85" s="41"/>
      <c r="G85" s="41"/>
      <c r="H85" s="128"/>
      <c r="I85" s="85"/>
      <c r="J85" s="128"/>
      <c r="K85" s="128"/>
    </row>
    <row r="86" spans="1:11" x14ac:dyDescent="0.4">
      <c r="A86" s="41"/>
      <c r="B86" s="136" t="str">
        <f>IF('【B】Sample information'!B94="","",'【B】Sample information'!B94)</f>
        <v/>
      </c>
      <c r="C86" s="130"/>
      <c r="D86" s="130"/>
      <c r="E86" s="41"/>
      <c r="G86" s="41"/>
      <c r="H86" s="128"/>
      <c r="I86" s="85"/>
      <c r="J86" s="128"/>
      <c r="K86" s="128"/>
    </row>
    <row r="87" spans="1:11" x14ac:dyDescent="0.4">
      <c r="A87" s="41"/>
      <c r="B87" s="136" t="str">
        <f>IF('【B】Sample information'!B95="","",'【B】Sample information'!B95)</f>
        <v/>
      </c>
      <c r="C87" s="130"/>
      <c r="D87" s="130"/>
      <c r="E87" s="41"/>
      <c r="G87" s="41"/>
      <c r="H87" s="128"/>
      <c r="I87" s="85"/>
      <c r="J87" s="128"/>
      <c r="K87" s="128"/>
    </row>
    <row r="88" spans="1:11" x14ac:dyDescent="0.4">
      <c r="A88" s="41"/>
      <c r="B88" s="136" t="str">
        <f>IF('【B】Sample information'!B96="","",'【B】Sample information'!B96)</f>
        <v/>
      </c>
      <c r="C88" s="130"/>
      <c r="D88" s="130"/>
      <c r="E88" s="41"/>
      <c r="G88" s="41"/>
      <c r="H88" s="128"/>
      <c r="I88" s="85"/>
      <c r="J88" s="128"/>
      <c r="K88" s="128"/>
    </row>
    <row r="89" spans="1:11" x14ac:dyDescent="0.4">
      <c r="A89" s="41"/>
      <c r="B89" s="136" t="str">
        <f>IF('【B】Sample information'!B97="","",'【B】Sample information'!B97)</f>
        <v/>
      </c>
      <c r="C89" s="130"/>
      <c r="D89" s="130"/>
      <c r="E89" s="41"/>
      <c r="G89" s="41"/>
      <c r="H89" s="128"/>
      <c r="I89" s="85"/>
      <c r="J89" s="128"/>
      <c r="K89" s="128"/>
    </row>
    <row r="90" spans="1:11" x14ac:dyDescent="0.4">
      <c r="A90" s="41"/>
      <c r="B90" s="136" t="str">
        <f>IF('【B】Sample information'!B98="","",'【B】Sample information'!B98)</f>
        <v/>
      </c>
      <c r="C90" s="130"/>
      <c r="D90" s="130"/>
      <c r="E90" s="41"/>
      <c r="G90" s="41"/>
      <c r="H90" s="128"/>
      <c r="I90" s="85"/>
      <c r="J90" s="128"/>
      <c r="K90" s="128"/>
    </row>
    <row r="91" spans="1:11" x14ac:dyDescent="0.4">
      <c r="A91" s="41"/>
      <c r="B91" s="136" t="str">
        <f>IF('【B】Sample information'!B99="","",'【B】Sample information'!B99)</f>
        <v/>
      </c>
      <c r="C91" s="130"/>
      <c r="D91" s="130"/>
      <c r="E91" s="41"/>
      <c r="G91" s="41"/>
      <c r="H91" s="128"/>
      <c r="I91" s="85"/>
      <c r="J91" s="128"/>
      <c r="K91" s="128"/>
    </row>
    <row r="92" spans="1:11" x14ac:dyDescent="0.4">
      <c r="A92" s="41"/>
      <c r="B92" s="136" t="str">
        <f>IF('【B】Sample information'!B100="","",'【B】Sample information'!B100)</f>
        <v/>
      </c>
      <c r="C92" s="130"/>
      <c r="D92" s="130"/>
      <c r="E92" s="41"/>
      <c r="G92" s="41"/>
      <c r="H92" s="128"/>
      <c r="I92" s="85"/>
      <c r="J92" s="128"/>
      <c r="K92" s="128"/>
    </row>
    <row r="93" spans="1:11" x14ac:dyDescent="0.4">
      <c r="A93" s="41"/>
      <c r="B93" s="136" t="str">
        <f>IF('【B】Sample information'!B101="","",'【B】Sample information'!B101)</f>
        <v/>
      </c>
      <c r="C93" s="130"/>
      <c r="D93" s="130"/>
      <c r="E93" s="41"/>
      <c r="G93" s="41"/>
      <c r="H93" s="128"/>
      <c r="I93" s="85"/>
      <c r="J93" s="128"/>
      <c r="K93" s="128"/>
    </row>
    <row r="94" spans="1:11" x14ac:dyDescent="0.4">
      <c r="A94" s="41"/>
      <c r="B94" s="136" t="str">
        <f>IF('【B】Sample information'!B102="","",'【B】Sample information'!B102)</f>
        <v/>
      </c>
      <c r="C94" s="130"/>
      <c r="D94" s="130"/>
      <c r="E94" s="41"/>
      <c r="G94" s="41"/>
      <c r="H94" s="128"/>
      <c r="I94" s="85"/>
      <c r="J94" s="128"/>
      <c r="K94" s="128"/>
    </row>
    <row r="95" spans="1:11" x14ac:dyDescent="0.4">
      <c r="A95" s="41"/>
      <c r="B95" s="136" t="str">
        <f>IF('【B】Sample information'!B103="","",'【B】Sample information'!B103)</f>
        <v/>
      </c>
      <c r="C95" s="130"/>
      <c r="D95" s="130"/>
      <c r="E95" s="41"/>
      <c r="G95" s="41"/>
      <c r="H95" s="128"/>
      <c r="I95" s="85"/>
      <c r="J95" s="128"/>
      <c r="K95" s="128"/>
    </row>
    <row r="96" spans="1:11" x14ac:dyDescent="0.4">
      <c r="A96" s="41"/>
      <c r="B96" s="136" t="str">
        <f>IF('【B】Sample information'!B104="","",'【B】Sample information'!B104)</f>
        <v/>
      </c>
      <c r="C96" s="130"/>
      <c r="D96" s="130"/>
      <c r="E96" s="41"/>
      <c r="G96" s="41"/>
      <c r="H96" s="128"/>
      <c r="I96" s="85"/>
      <c r="J96" s="128"/>
      <c r="K96" s="128"/>
    </row>
    <row r="97" spans="1:11" x14ac:dyDescent="0.4">
      <c r="A97" s="41"/>
      <c r="B97" s="136" t="str">
        <f>IF('【B】Sample information'!B105="","",'【B】Sample information'!B105)</f>
        <v/>
      </c>
      <c r="C97" s="130"/>
      <c r="D97" s="130"/>
      <c r="E97" s="41"/>
      <c r="G97" s="41"/>
      <c r="H97" s="128"/>
      <c r="I97" s="85"/>
      <c r="J97" s="128"/>
      <c r="K97" s="128"/>
    </row>
    <row r="98" spans="1:11" x14ac:dyDescent="0.4">
      <c r="A98" s="41"/>
      <c r="B98" s="136" t="str">
        <f>IF('【B】Sample information'!B106="","",'【B】Sample information'!B106)</f>
        <v/>
      </c>
      <c r="C98" s="130"/>
      <c r="D98" s="130"/>
      <c r="E98" s="41"/>
      <c r="G98" s="41"/>
      <c r="H98" s="128"/>
      <c r="I98" s="85"/>
      <c r="J98" s="128"/>
      <c r="K98" s="128"/>
    </row>
    <row r="99" spans="1:11" x14ac:dyDescent="0.4">
      <c r="A99" s="41"/>
      <c r="B99" s="136" t="str">
        <f>IF('【B】Sample information'!B107="","",'【B】Sample information'!B107)</f>
        <v/>
      </c>
      <c r="C99" s="130"/>
      <c r="D99" s="130"/>
      <c r="E99" s="41"/>
      <c r="G99" s="41"/>
      <c r="H99" s="128"/>
      <c r="I99" s="85"/>
      <c r="J99" s="128"/>
      <c r="K99" s="128"/>
    </row>
    <row r="100" spans="1:11" x14ac:dyDescent="0.4">
      <c r="A100" s="41"/>
      <c r="B100" s="136" t="str">
        <f>IF('【B】Sample information'!B108="","",'【B】Sample information'!B108)</f>
        <v/>
      </c>
      <c r="C100" s="130"/>
      <c r="D100" s="130"/>
      <c r="E100" s="41"/>
      <c r="G100" s="41"/>
      <c r="H100" s="128"/>
      <c r="I100" s="85"/>
      <c r="J100" s="128"/>
      <c r="K100" s="128"/>
    </row>
    <row r="101" spans="1:11" x14ac:dyDescent="0.4">
      <c r="A101" s="41"/>
      <c r="B101" s="136" t="str">
        <f>IF('【B】Sample information'!B109="","",'【B】Sample information'!B109)</f>
        <v/>
      </c>
      <c r="C101" s="130"/>
      <c r="D101" s="130"/>
      <c r="E101" s="41"/>
      <c r="G101" s="41"/>
      <c r="H101" s="128"/>
      <c r="I101" s="85"/>
      <c r="J101" s="128"/>
      <c r="K101" s="128"/>
    </row>
    <row r="102" spans="1:11" x14ac:dyDescent="0.4">
      <c r="A102" s="41"/>
      <c r="B102" s="136" t="str">
        <f>IF('【B】Sample information'!B110="","",'【B】Sample information'!B110)</f>
        <v/>
      </c>
      <c r="C102" s="130"/>
      <c r="D102" s="130"/>
      <c r="E102" s="41"/>
      <c r="G102" s="41"/>
      <c r="H102" s="128"/>
      <c r="I102" s="85"/>
      <c r="J102" s="128"/>
      <c r="K102" s="128"/>
    </row>
    <row r="103" spans="1:11" x14ac:dyDescent="0.4">
      <c r="A103" s="41"/>
      <c r="B103" s="136" t="str">
        <f>IF('【B】Sample information'!B111="","",'【B】Sample information'!B111)</f>
        <v/>
      </c>
      <c r="C103" s="130"/>
      <c r="D103" s="130"/>
      <c r="E103" s="41"/>
      <c r="G103" s="41"/>
      <c r="H103" s="128"/>
      <c r="I103" s="85"/>
      <c r="J103" s="128"/>
      <c r="K103" s="128"/>
    </row>
    <row r="104" spans="1:11" x14ac:dyDescent="0.4">
      <c r="A104" s="41"/>
      <c r="B104" s="136" t="str">
        <f>IF('【B】Sample information'!B112="","",'【B】Sample information'!B112)</f>
        <v/>
      </c>
      <c r="C104" s="130"/>
      <c r="D104" s="130"/>
      <c r="E104" s="41"/>
      <c r="G104" s="41"/>
      <c r="H104" s="128"/>
      <c r="I104" s="85"/>
      <c r="J104" s="128"/>
      <c r="K104" s="128"/>
    </row>
    <row r="105" spans="1:11" x14ac:dyDescent="0.4">
      <c r="A105" s="41"/>
      <c r="B105" s="136" t="str">
        <f>IF('【B】Sample information'!B113="","",'【B】Sample information'!B113)</f>
        <v/>
      </c>
      <c r="C105" s="130"/>
      <c r="D105" s="130"/>
      <c r="E105" s="41"/>
      <c r="G105" s="41"/>
      <c r="H105" s="128"/>
      <c r="I105" s="85"/>
      <c r="J105" s="128"/>
      <c r="K105" s="128"/>
    </row>
    <row r="106" spans="1:11" x14ac:dyDescent="0.4">
      <c r="A106" s="41"/>
      <c r="B106" s="136" t="str">
        <f>IF('【B】Sample information'!B114="","",'【B】Sample information'!B114)</f>
        <v/>
      </c>
      <c r="C106" s="130"/>
      <c r="D106" s="130"/>
      <c r="E106" s="41"/>
      <c r="G106" s="41"/>
      <c r="H106" s="128"/>
      <c r="I106" s="85"/>
      <c r="J106" s="128"/>
      <c r="K106" s="128"/>
    </row>
    <row r="107" spans="1:11" x14ac:dyDescent="0.4">
      <c r="A107" s="41"/>
      <c r="B107" s="136" t="str">
        <f>IF('【B】Sample information'!B115="","",'【B】Sample information'!B115)</f>
        <v/>
      </c>
      <c r="C107" s="130"/>
      <c r="D107" s="130"/>
      <c r="E107" s="41"/>
      <c r="G107" s="41"/>
      <c r="H107" s="128"/>
      <c r="I107" s="85"/>
      <c r="J107" s="128"/>
      <c r="K107" s="128"/>
    </row>
    <row r="108" spans="1:11" x14ac:dyDescent="0.4">
      <c r="A108" s="41"/>
      <c r="B108" s="136" t="str">
        <f>IF('【B】Sample information'!B116="","",'【B】Sample information'!B116)</f>
        <v/>
      </c>
      <c r="C108" s="130"/>
      <c r="D108" s="130"/>
      <c r="E108" s="41"/>
      <c r="G108" s="41"/>
      <c r="H108" s="128"/>
      <c r="I108" s="85"/>
      <c r="J108" s="128"/>
      <c r="K108" s="128"/>
    </row>
    <row r="109" spans="1:11" x14ac:dyDescent="0.4">
      <c r="A109" s="41"/>
      <c r="B109" s="136" t="str">
        <f>IF('【B】Sample information'!B117="","",'【B】Sample information'!B117)</f>
        <v/>
      </c>
      <c r="C109" s="130"/>
      <c r="D109" s="130"/>
      <c r="E109" s="41"/>
      <c r="G109" s="41"/>
      <c r="H109" s="128"/>
      <c r="I109" s="85"/>
      <c r="J109" s="128"/>
      <c r="K109" s="128"/>
    </row>
    <row r="110" spans="1:11" x14ac:dyDescent="0.4">
      <c r="A110" s="41"/>
      <c r="B110" s="136" t="str">
        <f>IF('【B】Sample information'!B118="","",'【B】Sample information'!B118)</f>
        <v/>
      </c>
      <c r="C110" s="130"/>
      <c r="D110" s="130"/>
      <c r="E110" s="41"/>
      <c r="G110" s="41"/>
      <c r="H110" s="128"/>
      <c r="I110" s="85"/>
      <c r="J110" s="128"/>
      <c r="K110" s="128"/>
    </row>
    <row r="111" spans="1:11" x14ac:dyDescent="0.4">
      <c r="A111" s="41"/>
      <c r="B111" s="136" t="str">
        <f>IF('【B】Sample information'!B119="","",'【B】Sample information'!B119)</f>
        <v/>
      </c>
      <c r="C111" s="130"/>
      <c r="D111" s="130"/>
      <c r="E111" s="41"/>
      <c r="G111" s="41"/>
      <c r="H111" s="128"/>
      <c r="I111" s="85"/>
      <c r="J111" s="128"/>
      <c r="K111" s="128"/>
    </row>
    <row r="112" spans="1:11" x14ac:dyDescent="0.4">
      <c r="A112" s="41"/>
      <c r="B112" s="136" t="str">
        <f>IF('【B】Sample information'!B120="","",'【B】Sample information'!B120)</f>
        <v/>
      </c>
      <c r="C112" s="130"/>
      <c r="D112" s="130"/>
      <c r="E112" s="41"/>
      <c r="G112" s="41"/>
      <c r="H112" s="128"/>
      <c r="I112" s="85"/>
      <c r="J112" s="128"/>
      <c r="K112" s="128"/>
    </row>
    <row r="113" spans="1:11" x14ac:dyDescent="0.4">
      <c r="A113" s="41"/>
      <c r="B113" s="136" t="str">
        <f>IF('【B】Sample information'!B121="","",'【B】Sample information'!B121)</f>
        <v/>
      </c>
      <c r="C113" s="130"/>
      <c r="D113" s="130"/>
      <c r="E113" s="41"/>
      <c r="G113" s="41"/>
      <c r="H113" s="128"/>
      <c r="I113" s="85"/>
      <c r="J113" s="128"/>
      <c r="K113" s="128"/>
    </row>
    <row r="114" spans="1:11" x14ac:dyDescent="0.4">
      <c r="A114" s="41"/>
      <c r="B114" s="136" t="str">
        <f>IF('【B】Sample information'!B122="","",'【B】Sample information'!B122)</f>
        <v/>
      </c>
      <c r="C114" s="130"/>
      <c r="D114" s="130"/>
      <c r="E114" s="41"/>
      <c r="G114" s="41"/>
      <c r="H114" s="128"/>
      <c r="I114" s="85"/>
      <c r="J114" s="128"/>
      <c r="K114" s="128"/>
    </row>
    <row r="115" spans="1:11" x14ac:dyDescent="0.4">
      <c r="A115" s="41"/>
      <c r="B115" s="136" t="str">
        <f>IF('【B】Sample information'!B123="","",'【B】Sample information'!B123)</f>
        <v/>
      </c>
      <c r="C115" s="130"/>
      <c r="D115" s="130"/>
      <c r="E115" s="41"/>
      <c r="G115" s="41"/>
      <c r="H115" s="128"/>
      <c r="I115" s="85"/>
      <c r="J115" s="128"/>
      <c r="K115" s="128"/>
    </row>
    <row r="116" spans="1:11" x14ac:dyDescent="0.4">
      <c r="A116" s="41"/>
      <c r="B116" s="136" t="str">
        <f>IF('【B】Sample information'!B124="","",'【B】Sample information'!B124)</f>
        <v/>
      </c>
      <c r="C116" s="130"/>
      <c r="D116" s="130"/>
      <c r="E116" s="41"/>
      <c r="G116" s="41"/>
      <c r="H116" s="128"/>
      <c r="I116" s="85"/>
      <c r="J116" s="128"/>
      <c r="K116" s="128"/>
    </row>
    <row r="117" spans="1:11" x14ac:dyDescent="0.4">
      <c r="A117" s="41"/>
      <c r="B117" s="136" t="str">
        <f>IF('【B】Sample information'!B125="","",'【B】Sample information'!B125)</f>
        <v/>
      </c>
      <c r="C117" s="130"/>
      <c r="D117" s="130"/>
      <c r="E117" s="41"/>
      <c r="G117" s="41"/>
      <c r="H117" s="128"/>
      <c r="I117" s="85"/>
      <c r="J117" s="128"/>
      <c r="K117" s="128"/>
    </row>
    <row r="118" spans="1:11" x14ac:dyDescent="0.4">
      <c r="A118" s="41"/>
      <c r="B118" s="136" t="str">
        <f>IF('【B】Sample information'!B126="","",'【B】Sample information'!B126)</f>
        <v/>
      </c>
      <c r="C118" s="130"/>
      <c r="D118" s="130"/>
      <c r="E118" s="41"/>
      <c r="G118" s="41"/>
      <c r="H118" s="128"/>
      <c r="I118" s="85"/>
      <c r="J118" s="128"/>
      <c r="K118" s="128"/>
    </row>
    <row r="119" spans="1:11" x14ac:dyDescent="0.4">
      <c r="A119" s="41"/>
      <c r="B119" s="136" t="str">
        <f>IF('【B】Sample information'!B127="","",'【B】Sample information'!B127)</f>
        <v/>
      </c>
      <c r="C119" s="130"/>
      <c r="D119" s="130"/>
      <c r="E119" s="41"/>
      <c r="G119" s="41"/>
      <c r="H119" s="128"/>
      <c r="I119" s="85"/>
      <c r="J119" s="128"/>
      <c r="K119" s="128"/>
    </row>
    <row r="120" spans="1:11" x14ac:dyDescent="0.4">
      <c r="A120" s="41"/>
      <c r="B120" s="136" t="str">
        <f>IF('【B】Sample information'!B128="","",'【B】Sample information'!B128)</f>
        <v/>
      </c>
      <c r="C120" s="130"/>
      <c r="D120" s="130"/>
      <c r="E120" s="41"/>
      <c r="G120" s="41"/>
      <c r="H120" s="128"/>
      <c r="I120" s="85"/>
      <c r="J120" s="128"/>
      <c r="K120" s="128"/>
    </row>
    <row r="121" spans="1:11" x14ac:dyDescent="0.4">
      <c r="A121" s="41"/>
      <c r="B121" s="136" t="str">
        <f>IF('【B】Sample information'!B129="","",'【B】Sample information'!B129)</f>
        <v/>
      </c>
      <c r="C121" s="130"/>
      <c r="D121" s="130"/>
      <c r="E121" s="41"/>
      <c r="G121" s="41"/>
      <c r="H121" s="128"/>
      <c r="I121" s="85"/>
      <c r="J121" s="128"/>
      <c r="K121" s="128"/>
    </row>
    <row r="122" spans="1:11" x14ac:dyDescent="0.4">
      <c r="A122" s="41"/>
      <c r="B122" s="136" t="str">
        <f>IF('【B】Sample information'!B130="","",'【B】Sample information'!B130)</f>
        <v/>
      </c>
      <c r="C122" s="130"/>
      <c r="D122" s="130"/>
      <c r="E122" s="41"/>
      <c r="G122" s="41"/>
      <c r="H122" s="128"/>
      <c r="I122" s="85"/>
      <c r="J122" s="128"/>
      <c r="K122" s="128"/>
    </row>
    <row r="123" spans="1:11" x14ac:dyDescent="0.4">
      <c r="A123" s="41"/>
      <c r="B123" s="136" t="str">
        <f>IF('【B】Sample information'!B131="","",'【B】Sample information'!B131)</f>
        <v/>
      </c>
      <c r="C123" s="130"/>
      <c r="D123" s="130"/>
      <c r="E123" s="41"/>
      <c r="G123" s="41"/>
      <c r="H123" s="128"/>
      <c r="I123" s="85"/>
      <c r="J123" s="128"/>
      <c r="K123" s="128"/>
    </row>
    <row r="124" spans="1:11" x14ac:dyDescent="0.4">
      <c r="A124" s="41"/>
      <c r="B124" s="136" t="str">
        <f>IF('【B】Sample information'!B132="","",'【B】Sample information'!B132)</f>
        <v/>
      </c>
      <c r="C124" s="130"/>
      <c r="D124" s="130"/>
      <c r="E124" s="41"/>
      <c r="G124" s="41"/>
      <c r="H124" s="128"/>
      <c r="I124" s="85"/>
      <c r="J124" s="128"/>
      <c r="K124" s="128"/>
    </row>
    <row r="125" spans="1:11" x14ac:dyDescent="0.4">
      <c r="A125" s="41"/>
      <c r="B125" s="130"/>
      <c r="C125" s="130"/>
      <c r="D125" s="130"/>
      <c r="E125" s="41"/>
      <c r="G125" s="41"/>
      <c r="H125" s="128"/>
      <c r="I125" s="85"/>
      <c r="J125" s="128"/>
      <c r="K125" s="128"/>
    </row>
    <row r="126" spans="1:11" x14ac:dyDescent="0.4">
      <c r="A126" s="41"/>
      <c r="B126" s="130"/>
      <c r="C126" s="130"/>
      <c r="D126" s="130"/>
      <c r="E126" s="41"/>
      <c r="G126" s="41"/>
      <c r="H126" s="128"/>
      <c r="I126" s="85"/>
      <c r="J126" s="128"/>
      <c r="K126" s="128"/>
    </row>
    <row r="127" spans="1:11" x14ac:dyDescent="0.4">
      <c r="A127" s="41"/>
      <c r="B127" s="130"/>
      <c r="C127" s="130"/>
      <c r="D127" s="130"/>
      <c r="E127" s="41"/>
      <c r="G127" s="41"/>
      <c r="H127" s="128"/>
      <c r="I127" s="85"/>
      <c r="J127" s="128"/>
      <c r="K127" s="128"/>
    </row>
    <row r="128" spans="1:11" x14ac:dyDescent="0.4">
      <c r="A128" s="41"/>
      <c r="B128" s="130"/>
      <c r="C128" s="130"/>
      <c r="D128" s="130"/>
      <c r="E128" s="41"/>
      <c r="G128" s="41"/>
      <c r="H128" s="128"/>
      <c r="I128" s="85"/>
      <c r="J128" s="128"/>
      <c r="K128" s="128"/>
    </row>
    <row r="129" spans="1:11" x14ac:dyDescent="0.4">
      <c r="A129" s="41"/>
      <c r="B129" s="130"/>
      <c r="C129" s="130"/>
      <c r="D129" s="130"/>
      <c r="E129" s="41"/>
      <c r="G129" s="41"/>
      <c r="H129" s="128"/>
      <c r="I129" s="85"/>
      <c r="J129" s="128"/>
      <c r="K129" s="128"/>
    </row>
    <row r="130" spans="1:11" x14ac:dyDescent="0.4">
      <c r="A130" s="41"/>
      <c r="B130" s="130"/>
      <c r="C130" s="130"/>
      <c r="D130" s="130"/>
      <c r="E130" s="41"/>
      <c r="G130" s="41"/>
      <c r="H130" s="128"/>
      <c r="I130" s="85"/>
      <c r="J130" s="128"/>
      <c r="K130" s="128"/>
    </row>
    <row r="131" spans="1:11" x14ac:dyDescent="0.4">
      <c r="A131" s="41"/>
      <c r="B131" s="130"/>
      <c r="C131" s="130"/>
      <c r="D131" s="130"/>
      <c r="E131" s="41"/>
      <c r="G131" s="41"/>
      <c r="H131" s="128"/>
      <c r="I131" s="85"/>
      <c r="J131" s="128"/>
      <c r="K131" s="128"/>
    </row>
    <row r="132" spans="1:11" x14ac:dyDescent="0.4">
      <c r="A132" s="41"/>
      <c r="B132" s="130"/>
      <c r="C132" s="130"/>
      <c r="D132" s="130"/>
      <c r="E132" s="41"/>
      <c r="G132" s="41"/>
      <c r="H132" s="128"/>
      <c r="I132" s="85"/>
      <c r="J132" s="128"/>
      <c r="K132" s="128"/>
    </row>
    <row r="133" spans="1:11" x14ac:dyDescent="0.4">
      <c r="A133" s="41"/>
      <c r="B133" s="130"/>
      <c r="C133" s="130"/>
      <c r="D133" s="130"/>
      <c r="E133" s="41"/>
      <c r="G133" s="41"/>
      <c r="H133" s="128"/>
      <c r="I133" s="85"/>
      <c r="J133" s="128"/>
      <c r="K133" s="128"/>
    </row>
    <row r="134" spans="1:11" x14ac:dyDescent="0.4">
      <c r="A134" s="41"/>
      <c r="B134" s="130"/>
      <c r="C134" s="130"/>
      <c r="D134" s="130"/>
      <c r="E134" s="41"/>
      <c r="G134" s="41"/>
      <c r="H134" s="128"/>
      <c r="I134" s="85"/>
      <c r="J134" s="128"/>
      <c r="K134" s="128"/>
    </row>
    <row r="135" spans="1:11" x14ac:dyDescent="0.4">
      <c r="A135" s="41"/>
      <c r="B135" s="130"/>
      <c r="C135" s="130"/>
      <c r="D135" s="130"/>
      <c r="E135" s="41"/>
      <c r="G135" s="41"/>
      <c r="H135" s="128"/>
      <c r="I135" s="85"/>
      <c r="J135" s="128"/>
      <c r="K135" s="128"/>
    </row>
    <row r="136" spans="1:11" x14ac:dyDescent="0.4">
      <c r="A136" s="41"/>
      <c r="B136" s="130"/>
      <c r="C136" s="130"/>
      <c r="D136" s="130"/>
      <c r="E136" s="41"/>
      <c r="G136" s="41"/>
      <c r="H136" s="128"/>
      <c r="I136" s="85"/>
      <c r="J136" s="128"/>
      <c r="K136" s="128"/>
    </row>
    <row r="137" spans="1:11" x14ac:dyDescent="0.4">
      <c r="A137" s="41"/>
      <c r="B137" s="130"/>
      <c r="C137" s="130"/>
      <c r="D137" s="130"/>
      <c r="E137" s="41"/>
      <c r="G137" s="41"/>
      <c r="H137" s="128"/>
      <c r="I137" s="85"/>
      <c r="J137" s="128"/>
      <c r="K137" s="128"/>
    </row>
    <row r="138" spans="1:11" x14ac:dyDescent="0.4">
      <c r="A138" s="41"/>
      <c r="B138" s="130"/>
      <c r="C138" s="130"/>
      <c r="D138" s="130"/>
      <c r="E138" s="41"/>
      <c r="G138" s="41"/>
      <c r="H138" s="128"/>
      <c r="I138" s="85"/>
      <c r="J138" s="128"/>
      <c r="K138" s="128"/>
    </row>
    <row r="139" spans="1:11" x14ac:dyDescent="0.4">
      <c r="A139" s="41"/>
      <c r="B139" s="130"/>
      <c r="C139" s="130"/>
      <c r="D139" s="130"/>
      <c r="E139" s="41"/>
      <c r="G139" s="41"/>
      <c r="H139" s="128"/>
      <c r="I139" s="85"/>
      <c r="J139" s="128"/>
      <c r="K139" s="128"/>
    </row>
    <row r="140" spans="1:11" x14ac:dyDescent="0.4">
      <c r="A140" s="41"/>
      <c r="B140" s="130"/>
      <c r="C140" s="130"/>
      <c r="D140" s="130"/>
      <c r="E140" s="41"/>
      <c r="G140" s="41"/>
      <c r="H140" s="128"/>
      <c r="I140" s="85"/>
      <c r="J140" s="128"/>
      <c r="K140" s="128"/>
    </row>
    <row r="141" spans="1:11" x14ac:dyDescent="0.4">
      <c r="A141" s="41"/>
      <c r="B141" s="130"/>
      <c r="C141" s="130"/>
      <c r="D141" s="130"/>
      <c r="E141" s="41"/>
      <c r="G141" s="41"/>
      <c r="H141" s="128"/>
      <c r="I141" s="85"/>
      <c r="J141" s="128"/>
      <c r="K141" s="128"/>
    </row>
    <row r="142" spans="1:11" x14ac:dyDescent="0.4">
      <c r="A142" s="41"/>
      <c r="B142" s="130"/>
      <c r="C142" s="130"/>
      <c r="D142" s="130"/>
      <c r="E142" s="41"/>
      <c r="G142" s="41"/>
      <c r="H142" s="128"/>
      <c r="I142" s="85"/>
      <c r="J142" s="128"/>
      <c r="K142" s="128"/>
    </row>
    <row r="143" spans="1:11" x14ac:dyDescent="0.4">
      <c r="A143" s="41"/>
      <c r="B143" s="130"/>
      <c r="C143" s="130"/>
      <c r="D143" s="130"/>
      <c r="E143" s="41"/>
      <c r="G143" s="41"/>
      <c r="H143" s="128"/>
      <c r="I143" s="85"/>
      <c r="J143" s="128"/>
      <c r="K143" s="128"/>
    </row>
    <row r="144" spans="1:11" x14ac:dyDescent="0.4">
      <c r="A144" s="41"/>
      <c r="B144" s="130"/>
      <c r="C144" s="130"/>
      <c r="D144" s="130"/>
      <c r="E144" s="41"/>
      <c r="G144" s="41"/>
      <c r="H144" s="128"/>
      <c r="I144" s="85"/>
      <c r="J144" s="128"/>
      <c r="K144" s="128"/>
    </row>
    <row r="145" spans="1:11" x14ac:dyDescent="0.4">
      <c r="A145" s="41"/>
      <c r="B145" s="130"/>
      <c r="C145" s="130"/>
      <c r="D145" s="130"/>
      <c r="E145" s="41"/>
      <c r="G145" s="41"/>
      <c r="H145" s="128"/>
      <c r="I145" s="85"/>
      <c r="J145" s="128"/>
      <c r="K145" s="128"/>
    </row>
    <row r="146" spans="1:11" x14ac:dyDescent="0.4">
      <c r="A146" s="41"/>
      <c r="B146" s="130"/>
      <c r="C146" s="130"/>
      <c r="D146" s="130"/>
      <c r="E146" s="41"/>
      <c r="G146" s="41"/>
      <c r="H146" s="128"/>
      <c r="I146" s="85"/>
      <c r="J146" s="128"/>
      <c r="K146" s="128"/>
    </row>
    <row r="147" spans="1:11" x14ac:dyDescent="0.4">
      <c r="A147" s="41"/>
      <c r="B147" s="130"/>
      <c r="C147" s="130"/>
      <c r="D147" s="130"/>
      <c r="E147" s="41"/>
      <c r="G147" s="41"/>
      <c r="H147" s="128"/>
      <c r="I147" s="85"/>
      <c r="J147" s="128"/>
      <c r="K147" s="128"/>
    </row>
    <row r="148" spans="1:11" x14ac:dyDescent="0.4">
      <c r="A148" s="41"/>
      <c r="B148" s="130"/>
      <c r="C148" s="130"/>
      <c r="D148" s="130"/>
      <c r="E148" s="41"/>
      <c r="G148" s="41"/>
      <c r="H148" s="128"/>
      <c r="I148" s="85"/>
      <c r="J148" s="128"/>
      <c r="K148" s="128"/>
    </row>
    <row r="149" spans="1:11" x14ac:dyDescent="0.4">
      <c r="A149" s="41"/>
      <c r="B149" s="130"/>
      <c r="C149" s="130"/>
      <c r="D149" s="130"/>
      <c r="E149" s="41"/>
      <c r="G149" s="41"/>
      <c r="H149" s="128"/>
      <c r="I149" s="85"/>
      <c r="J149" s="128"/>
      <c r="K149" s="128"/>
    </row>
    <row r="150" spans="1:11" x14ac:dyDescent="0.4">
      <c r="A150" s="41"/>
      <c r="B150" s="130"/>
      <c r="C150" s="130"/>
      <c r="D150" s="130"/>
      <c r="E150" s="41"/>
      <c r="G150" s="41"/>
      <c r="H150" s="128"/>
      <c r="I150" s="85"/>
      <c r="J150" s="128"/>
      <c r="K150" s="128"/>
    </row>
    <row r="151" spans="1:11" x14ac:dyDescent="0.4">
      <c r="A151" s="41"/>
      <c r="B151" s="130"/>
      <c r="C151" s="130"/>
      <c r="D151" s="130"/>
      <c r="E151" s="41"/>
      <c r="G151" s="41"/>
      <c r="H151" s="128"/>
      <c r="I151" s="85"/>
      <c r="J151" s="128"/>
      <c r="K151" s="128"/>
    </row>
    <row r="152" spans="1:11" x14ac:dyDescent="0.4">
      <c r="A152" s="41"/>
      <c r="B152" s="130"/>
      <c r="C152" s="130"/>
      <c r="D152" s="130"/>
      <c r="E152" s="41"/>
      <c r="G152" s="41"/>
      <c r="H152" s="128"/>
      <c r="I152" s="85"/>
      <c r="J152" s="128"/>
      <c r="K152" s="128"/>
    </row>
    <row r="153" spans="1:11" x14ac:dyDescent="0.4">
      <c r="A153" s="41"/>
      <c r="B153" s="130"/>
      <c r="C153" s="130"/>
      <c r="D153" s="130"/>
      <c r="E153" s="41"/>
      <c r="G153" s="41"/>
      <c r="H153" s="128"/>
      <c r="I153" s="85"/>
      <c r="J153" s="128"/>
      <c r="K153" s="128"/>
    </row>
    <row r="154" spans="1:11" x14ac:dyDescent="0.4">
      <c r="A154" s="41"/>
      <c r="B154" s="130"/>
      <c r="C154" s="130"/>
      <c r="D154" s="130"/>
      <c r="E154" s="41"/>
      <c r="G154" s="41"/>
      <c r="H154" s="128"/>
      <c r="I154" s="85"/>
      <c r="J154" s="128"/>
      <c r="K154" s="128"/>
    </row>
    <row r="155" spans="1:11" x14ac:dyDescent="0.4">
      <c r="A155" s="41"/>
      <c r="B155" s="130"/>
      <c r="C155" s="130"/>
      <c r="D155" s="130"/>
      <c r="E155" s="41"/>
      <c r="G155" s="41"/>
      <c r="H155" s="128"/>
      <c r="I155" s="85"/>
      <c r="J155" s="128"/>
      <c r="K155" s="128"/>
    </row>
    <row r="156" spans="1:11" x14ac:dyDescent="0.4">
      <c r="A156" s="41"/>
      <c r="B156" s="130"/>
      <c r="C156" s="130"/>
      <c r="D156" s="130"/>
      <c r="E156" s="41"/>
      <c r="G156" s="41"/>
      <c r="H156" s="128"/>
      <c r="I156" s="85"/>
      <c r="J156" s="128"/>
      <c r="K156" s="128"/>
    </row>
    <row r="157" spans="1:11" x14ac:dyDescent="0.4">
      <c r="A157" s="41"/>
      <c r="B157" s="130"/>
      <c r="C157" s="130"/>
      <c r="D157" s="130"/>
      <c r="E157" s="41"/>
      <c r="G157" s="41"/>
      <c r="H157" s="128"/>
      <c r="I157" s="85"/>
      <c r="J157" s="128"/>
      <c r="K157" s="128"/>
    </row>
    <row r="158" spans="1:11" x14ac:dyDescent="0.4">
      <c r="A158" s="41"/>
      <c r="B158" s="130"/>
      <c r="C158" s="130"/>
      <c r="D158" s="130"/>
      <c r="E158" s="41"/>
      <c r="G158" s="41"/>
      <c r="H158" s="128"/>
      <c r="I158" s="85"/>
      <c r="J158" s="128"/>
      <c r="K158" s="128"/>
    </row>
    <row r="159" spans="1:11" x14ac:dyDescent="0.4">
      <c r="A159" s="41"/>
      <c r="B159" s="130"/>
      <c r="C159" s="130"/>
      <c r="D159" s="130"/>
      <c r="E159" s="41"/>
      <c r="G159" s="41"/>
      <c r="H159" s="128"/>
      <c r="I159" s="85"/>
      <c r="J159" s="128"/>
      <c r="K159" s="128"/>
    </row>
    <row r="160" spans="1:11" x14ac:dyDescent="0.4">
      <c r="A160" s="41"/>
      <c r="B160" s="130"/>
      <c r="C160" s="130"/>
      <c r="D160" s="130"/>
      <c r="E160" s="41"/>
      <c r="G160" s="41"/>
      <c r="H160" s="128"/>
      <c r="I160" s="85"/>
      <c r="J160" s="128"/>
      <c r="K160" s="128"/>
    </row>
    <row r="161" spans="1:11" x14ac:dyDescent="0.4">
      <c r="A161" s="41"/>
      <c r="B161" s="130"/>
      <c r="C161" s="130"/>
      <c r="D161" s="130"/>
      <c r="E161" s="41"/>
      <c r="G161" s="41"/>
      <c r="H161" s="128"/>
      <c r="I161" s="85"/>
      <c r="J161" s="128"/>
      <c r="K161" s="128"/>
    </row>
    <row r="162" spans="1:11" x14ac:dyDescent="0.4">
      <c r="A162" s="41"/>
      <c r="B162" s="130"/>
      <c r="C162" s="130"/>
      <c r="D162" s="130"/>
      <c r="E162" s="41"/>
      <c r="G162" s="41"/>
      <c r="H162" s="128"/>
      <c r="I162" s="85"/>
      <c r="J162" s="128"/>
      <c r="K162" s="128"/>
    </row>
    <row r="163" spans="1:11" x14ac:dyDescent="0.4">
      <c r="A163" s="41"/>
      <c r="B163" s="130"/>
      <c r="C163" s="130"/>
      <c r="D163" s="130"/>
      <c r="E163" s="41"/>
      <c r="G163" s="41"/>
      <c r="H163" s="128"/>
      <c r="I163" s="85"/>
      <c r="J163" s="128"/>
      <c r="K163" s="128"/>
    </row>
    <row r="164" spans="1:11" x14ac:dyDescent="0.4">
      <c r="A164" s="41"/>
      <c r="B164" s="130"/>
      <c r="C164" s="130"/>
      <c r="D164" s="130"/>
      <c r="E164" s="41"/>
      <c r="G164" s="41"/>
      <c r="H164" s="128"/>
      <c r="I164" s="85"/>
      <c r="J164" s="128"/>
      <c r="K164" s="128"/>
    </row>
    <row r="165" spans="1:11" x14ac:dyDescent="0.4">
      <c r="A165" s="41"/>
      <c r="B165" s="130"/>
      <c r="C165" s="130"/>
      <c r="D165" s="130"/>
      <c r="E165" s="41"/>
      <c r="G165" s="41"/>
      <c r="H165" s="128"/>
      <c r="I165" s="85"/>
      <c r="J165" s="128"/>
      <c r="K165" s="128"/>
    </row>
    <row r="166" spans="1:11" x14ac:dyDescent="0.4">
      <c r="A166" s="41"/>
      <c r="B166" s="130"/>
      <c r="C166" s="130"/>
      <c r="D166" s="130"/>
      <c r="E166" s="41"/>
      <c r="G166" s="41"/>
      <c r="H166" s="128"/>
      <c r="I166" s="85"/>
      <c r="J166" s="128"/>
      <c r="K166" s="128"/>
    </row>
    <row r="167" spans="1:11" x14ac:dyDescent="0.4">
      <c r="A167" s="41"/>
      <c r="B167" s="130"/>
      <c r="C167" s="130"/>
      <c r="D167" s="130"/>
      <c r="E167" s="41"/>
      <c r="G167" s="41"/>
      <c r="H167" s="128"/>
      <c r="I167" s="85"/>
      <c r="J167" s="128"/>
      <c r="K167" s="128"/>
    </row>
    <row r="168" spans="1:11" x14ac:dyDescent="0.4">
      <c r="A168" s="41"/>
      <c r="B168" s="130"/>
      <c r="C168" s="130"/>
      <c r="D168" s="130"/>
      <c r="E168" s="41"/>
      <c r="G168" s="41"/>
      <c r="H168" s="128"/>
      <c r="I168" s="85"/>
      <c r="J168" s="128"/>
      <c r="K168" s="128"/>
    </row>
    <row r="169" spans="1:11" x14ac:dyDescent="0.4">
      <c r="A169" s="41"/>
      <c r="B169" s="130"/>
      <c r="C169" s="130"/>
      <c r="D169" s="130"/>
      <c r="E169" s="41"/>
      <c r="G169" s="41"/>
      <c r="H169" s="128"/>
      <c r="I169" s="85"/>
      <c r="J169" s="128"/>
      <c r="K169" s="128"/>
    </row>
    <row r="170" spans="1:11" x14ac:dyDescent="0.4">
      <c r="A170" s="41"/>
      <c r="B170" s="130"/>
      <c r="C170" s="130"/>
      <c r="D170" s="130"/>
      <c r="E170" s="41"/>
      <c r="G170" s="41"/>
      <c r="H170" s="128"/>
      <c r="I170" s="85"/>
      <c r="J170" s="128"/>
      <c r="K170" s="128"/>
    </row>
    <row r="171" spans="1:11" x14ac:dyDescent="0.4">
      <c r="A171" s="41"/>
      <c r="B171" s="130"/>
      <c r="C171" s="130"/>
      <c r="D171" s="130"/>
      <c r="E171" s="41"/>
      <c r="G171" s="41"/>
      <c r="H171" s="128"/>
      <c r="I171" s="85"/>
      <c r="J171" s="128"/>
      <c r="K171" s="128"/>
    </row>
    <row r="172" spans="1:11" x14ac:dyDescent="0.4">
      <c r="A172" s="41"/>
      <c r="B172" s="130"/>
      <c r="C172" s="130"/>
      <c r="D172" s="130"/>
      <c r="E172" s="41"/>
      <c r="G172" s="41"/>
      <c r="H172" s="128"/>
      <c r="I172" s="85"/>
      <c r="J172" s="128"/>
      <c r="K172" s="128"/>
    </row>
    <row r="173" spans="1:11" x14ac:dyDescent="0.4">
      <c r="A173" s="41"/>
      <c r="B173" s="130"/>
      <c r="C173" s="130"/>
      <c r="D173" s="130"/>
      <c r="E173" s="41"/>
      <c r="G173" s="41"/>
      <c r="H173" s="128"/>
      <c r="I173" s="85"/>
      <c r="J173" s="128"/>
      <c r="K173" s="128"/>
    </row>
    <row r="174" spans="1:11" x14ac:dyDescent="0.4">
      <c r="A174" s="41"/>
      <c r="B174" s="130"/>
      <c r="C174" s="130"/>
      <c r="D174" s="130"/>
      <c r="E174" s="41"/>
      <c r="G174" s="41"/>
      <c r="H174" s="128"/>
      <c r="I174" s="85"/>
      <c r="J174" s="128"/>
      <c r="K174" s="128"/>
    </row>
    <row r="175" spans="1:11" x14ac:dyDescent="0.4">
      <c r="A175" s="41"/>
      <c r="B175" s="130"/>
      <c r="C175" s="130"/>
      <c r="D175" s="130"/>
      <c r="E175" s="41"/>
      <c r="G175" s="41"/>
      <c r="H175" s="128"/>
      <c r="I175" s="85"/>
      <c r="J175" s="128"/>
      <c r="K175" s="128"/>
    </row>
    <row r="176" spans="1:11" x14ac:dyDescent="0.4">
      <c r="A176" s="41"/>
      <c r="B176" s="130"/>
      <c r="C176" s="130"/>
      <c r="D176" s="130"/>
      <c r="E176" s="41"/>
      <c r="G176" s="41"/>
      <c r="H176" s="128"/>
      <c r="I176" s="85"/>
      <c r="J176" s="128"/>
      <c r="K176" s="128"/>
    </row>
    <row r="177" spans="1:11" x14ac:dyDescent="0.4">
      <c r="A177" s="41"/>
      <c r="B177" s="130"/>
      <c r="C177" s="130"/>
      <c r="D177" s="130"/>
      <c r="E177" s="41"/>
      <c r="G177" s="41"/>
      <c r="H177" s="128"/>
      <c r="I177" s="85"/>
      <c r="J177" s="128"/>
      <c r="K177" s="128"/>
    </row>
    <row r="178" spans="1:11" x14ac:dyDescent="0.4">
      <c r="A178" s="41"/>
      <c r="B178" s="130"/>
      <c r="C178" s="130"/>
      <c r="D178" s="130"/>
      <c r="E178" s="41"/>
      <c r="G178" s="41"/>
      <c r="H178" s="128"/>
      <c r="I178" s="85"/>
      <c r="J178" s="128"/>
      <c r="K178" s="128"/>
    </row>
    <row r="179" spans="1:11" x14ac:dyDescent="0.4">
      <c r="A179" s="41"/>
      <c r="B179" s="130"/>
      <c r="C179" s="130"/>
      <c r="D179" s="130"/>
      <c r="E179" s="41"/>
      <c r="G179" s="41"/>
      <c r="H179" s="128"/>
      <c r="I179" s="85"/>
      <c r="J179" s="128"/>
      <c r="K179" s="128"/>
    </row>
    <row r="180" spans="1:11" x14ac:dyDescent="0.4">
      <c r="A180" s="41"/>
      <c r="B180" s="130"/>
      <c r="C180" s="130"/>
      <c r="D180" s="130"/>
      <c r="E180" s="41"/>
      <c r="G180" s="41"/>
      <c r="H180" s="128"/>
      <c r="I180" s="85"/>
      <c r="J180" s="128"/>
      <c r="K180" s="128"/>
    </row>
    <row r="181" spans="1:11" x14ac:dyDescent="0.4">
      <c r="A181" s="41"/>
      <c r="B181" s="130"/>
      <c r="C181" s="130"/>
      <c r="D181" s="130"/>
      <c r="E181" s="41"/>
      <c r="G181" s="41"/>
      <c r="H181" s="128"/>
      <c r="I181" s="85"/>
      <c r="J181" s="128"/>
      <c r="K181" s="128"/>
    </row>
    <row r="182" spans="1:11" x14ac:dyDescent="0.4">
      <c r="A182" s="41"/>
      <c r="B182" s="130"/>
      <c r="C182" s="130"/>
      <c r="D182" s="130"/>
      <c r="E182" s="41"/>
      <c r="G182" s="41"/>
      <c r="H182" s="128"/>
      <c r="I182" s="85"/>
      <c r="J182" s="128"/>
      <c r="K182" s="128"/>
    </row>
    <row r="183" spans="1:11" x14ac:dyDescent="0.4">
      <c r="A183" s="41"/>
      <c r="B183" s="130"/>
      <c r="C183" s="130"/>
      <c r="D183" s="130"/>
      <c r="E183" s="41"/>
      <c r="G183" s="41"/>
      <c r="H183" s="128"/>
      <c r="I183" s="85"/>
      <c r="J183" s="128"/>
      <c r="K183" s="128"/>
    </row>
    <row r="184" spans="1:11" x14ac:dyDescent="0.4">
      <c r="A184" s="41"/>
      <c r="B184" s="130"/>
      <c r="C184" s="130"/>
      <c r="D184" s="130"/>
      <c r="E184" s="41"/>
      <c r="G184" s="41"/>
      <c r="H184" s="128"/>
      <c r="I184" s="85"/>
      <c r="J184" s="128"/>
      <c r="K184" s="128"/>
    </row>
    <row r="185" spans="1:11" x14ac:dyDescent="0.4">
      <c r="A185" s="41"/>
      <c r="B185" s="130"/>
      <c r="C185" s="130"/>
      <c r="D185" s="130"/>
      <c r="E185" s="41"/>
      <c r="G185" s="41"/>
      <c r="H185" s="128"/>
      <c r="I185" s="85"/>
      <c r="J185" s="128"/>
      <c r="K185" s="128"/>
    </row>
    <row r="186" spans="1:11" x14ac:dyDescent="0.4">
      <c r="A186" s="41"/>
      <c r="B186" s="130"/>
      <c r="C186" s="130"/>
      <c r="D186" s="130"/>
      <c r="E186" s="41"/>
      <c r="G186" s="41"/>
      <c r="H186" s="128"/>
      <c r="I186" s="85"/>
      <c r="J186" s="128"/>
      <c r="K186" s="128"/>
    </row>
    <row r="187" spans="1:11" x14ac:dyDescent="0.4">
      <c r="A187" s="41"/>
      <c r="B187" s="130"/>
      <c r="C187" s="130"/>
      <c r="D187" s="130"/>
      <c r="E187" s="41"/>
      <c r="G187" s="41"/>
      <c r="H187" s="128"/>
      <c r="I187" s="85"/>
      <c r="J187" s="128"/>
      <c r="K187" s="128"/>
    </row>
    <row r="188" spans="1:11" x14ac:dyDescent="0.4">
      <c r="A188" s="41"/>
      <c r="B188" s="130"/>
      <c r="C188" s="130"/>
      <c r="D188" s="130"/>
      <c r="E188" s="41"/>
      <c r="G188" s="41"/>
      <c r="H188" s="128"/>
      <c r="I188" s="85"/>
      <c r="J188" s="128"/>
      <c r="K188" s="128"/>
    </row>
    <row r="189" spans="1:11" x14ac:dyDescent="0.4">
      <c r="A189" s="41"/>
      <c r="B189" s="130"/>
      <c r="C189" s="130"/>
      <c r="D189" s="130"/>
      <c r="E189" s="41"/>
      <c r="G189" s="41"/>
      <c r="H189" s="128"/>
      <c r="I189" s="85"/>
      <c r="J189" s="128"/>
      <c r="K189" s="128"/>
    </row>
    <row r="190" spans="1:11" x14ac:dyDescent="0.4">
      <c r="A190" s="41"/>
      <c r="B190" s="130"/>
      <c r="C190" s="130"/>
      <c r="D190" s="130"/>
      <c r="E190" s="41"/>
      <c r="G190" s="41"/>
      <c r="H190" s="128"/>
      <c r="I190" s="85"/>
      <c r="J190" s="128"/>
      <c r="K190" s="128"/>
    </row>
    <row r="191" spans="1:11" x14ac:dyDescent="0.4">
      <c r="A191" s="41"/>
      <c r="B191" s="130"/>
      <c r="C191" s="130"/>
      <c r="D191" s="130"/>
      <c r="E191" s="41"/>
      <c r="G191" s="41"/>
      <c r="H191" s="128"/>
      <c r="I191" s="85"/>
      <c r="J191" s="128"/>
      <c r="K191" s="128"/>
    </row>
    <row r="192" spans="1:11" x14ac:dyDescent="0.4">
      <c r="A192" s="41"/>
      <c r="B192" s="130"/>
      <c r="C192" s="130"/>
      <c r="D192" s="130"/>
      <c r="E192" s="41"/>
      <c r="G192" s="41"/>
      <c r="H192" s="128"/>
      <c r="I192" s="85"/>
      <c r="J192" s="128"/>
      <c r="K192" s="128"/>
    </row>
    <row r="193" spans="1:11" x14ac:dyDescent="0.4">
      <c r="A193" s="41"/>
      <c r="B193" s="130"/>
      <c r="C193" s="130"/>
      <c r="D193" s="130"/>
      <c r="E193" s="41"/>
      <c r="G193" s="41"/>
      <c r="H193" s="128"/>
      <c r="I193" s="85"/>
      <c r="J193" s="128"/>
      <c r="K193" s="128"/>
    </row>
    <row r="194" spans="1:11" x14ac:dyDescent="0.4">
      <c r="A194" s="41"/>
      <c r="B194" s="130"/>
      <c r="C194" s="130"/>
      <c r="D194" s="130"/>
      <c r="E194" s="41"/>
      <c r="G194" s="41"/>
      <c r="H194" s="128"/>
      <c r="I194" s="85"/>
      <c r="J194" s="128"/>
      <c r="K194" s="128"/>
    </row>
    <row r="195" spans="1:11" x14ac:dyDescent="0.4">
      <c r="A195" s="41"/>
      <c r="B195" s="130"/>
      <c r="C195" s="130"/>
      <c r="D195" s="130"/>
      <c r="E195" s="41"/>
      <c r="G195" s="41"/>
      <c r="H195" s="128"/>
      <c r="I195" s="85"/>
      <c r="J195" s="128"/>
      <c r="K195" s="128"/>
    </row>
    <row r="196" spans="1:11" x14ac:dyDescent="0.4">
      <c r="A196" s="41"/>
      <c r="B196" s="130"/>
      <c r="C196" s="130"/>
      <c r="D196" s="130"/>
      <c r="E196" s="41"/>
      <c r="G196" s="41"/>
      <c r="H196" s="128"/>
      <c r="I196" s="85"/>
      <c r="J196" s="128"/>
      <c r="K196" s="128"/>
    </row>
    <row r="197" spans="1:11" x14ac:dyDescent="0.4">
      <c r="A197" s="41"/>
      <c r="B197" s="130"/>
      <c r="C197" s="130"/>
      <c r="D197" s="130"/>
      <c r="E197" s="41"/>
      <c r="G197" s="41"/>
      <c r="H197" s="128"/>
      <c r="I197" s="85"/>
      <c r="J197" s="128"/>
      <c r="K197" s="128"/>
    </row>
    <row r="198" spans="1:11" x14ac:dyDescent="0.4">
      <c r="A198" s="41"/>
      <c r="B198" s="130"/>
      <c r="C198" s="130"/>
      <c r="D198" s="130"/>
      <c r="E198" s="41"/>
      <c r="G198" s="41"/>
      <c r="H198" s="128"/>
      <c r="I198" s="85"/>
      <c r="J198" s="128"/>
      <c r="K198" s="128"/>
    </row>
    <row r="199" spans="1:11" x14ac:dyDescent="0.4">
      <c r="A199" s="41"/>
      <c r="B199" s="130"/>
      <c r="C199" s="130"/>
      <c r="D199" s="130"/>
      <c r="E199" s="41"/>
      <c r="G199" s="41"/>
      <c r="H199" s="128"/>
      <c r="I199" s="85"/>
      <c r="J199" s="128"/>
      <c r="K199" s="128"/>
    </row>
    <row r="200" spans="1:11" x14ac:dyDescent="0.4">
      <c r="A200" s="41"/>
      <c r="B200" s="130"/>
      <c r="C200" s="130"/>
      <c r="D200" s="130"/>
      <c r="E200" s="41"/>
      <c r="G200" s="41"/>
      <c r="H200" s="128"/>
      <c r="I200" s="85"/>
      <c r="J200" s="128"/>
      <c r="K200" s="128"/>
    </row>
    <row r="201" spans="1:11" x14ac:dyDescent="0.4">
      <c r="A201" s="41"/>
      <c r="B201" s="130"/>
      <c r="C201" s="130"/>
      <c r="D201" s="130"/>
      <c r="E201" s="41"/>
      <c r="G201" s="41"/>
      <c r="H201" s="128"/>
      <c r="I201" s="85"/>
      <c r="J201" s="128"/>
      <c r="K201" s="128"/>
    </row>
    <row r="202" spans="1:11" x14ac:dyDescent="0.4">
      <c r="A202" s="41"/>
      <c r="B202" s="130"/>
      <c r="C202" s="130"/>
      <c r="D202" s="130"/>
      <c r="E202" s="41"/>
      <c r="G202" s="41"/>
      <c r="H202" s="128"/>
      <c r="I202" s="85"/>
      <c r="J202" s="128"/>
      <c r="K202" s="128"/>
    </row>
    <row r="203" spans="1:11" x14ac:dyDescent="0.4">
      <c r="A203" s="41"/>
      <c r="B203" s="130"/>
      <c r="C203" s="130"/>
      <c r="D203" s="130"/>
      <c r="E203" s="41"/>
      <c r="G203" s="41"/>
      <c r="H203" s="128"/>
      <c r="I203" s="85"/>
      <c r="J203" s="128"/>
      <c r="K203" s="128"/>
    </row>
    <row r="204" spans="1:11" x14ac:dyDescent="0.4">
      <c r="A204" s="41"/>
      <c r="B204" s="130"/>
      <c r="C204" s="130"/>
      <c r="D204" s="130"/>
      <c r="E204" s="41"/>
      <c r="G204" s="41"/>
      <c r="H204" s="128"/>
      <c r="I204" s="85"/>
      <c r="J204" s="128"/>
      <c r="K204" s="128"/>
    </row>
    <row r="205" spans="1:11" x14ac:dyDescent="0.4">
      <c r="A205" s="41"/>
      <c r="B205" s="130"/>
      <c r="C205" s="130"/>
      <c r="D205" s="130"/>
      <c r="E205" s="41"/>
      <c r="G205" s="41"/>
      <c r="H205" s="128"/>
      <c r="I205" s="85"/>
      <c r="J205" s="128"/>
      <c r="K205" s="128"/>
    </row>
    <row r="206" spans="1:11" x14ac:dyDescent="0.4">
      <c r="A206" s="41"/>
      <c r="B206" s="130"/>
      <c r="C206" s="130"/>
      <c r="D206" s="130"/>
      <c r="E206" s="41"/>
      <c r="G206" s="41"/>
      <c r="H206" s="128"/>
      <c r="I206" s="85"/>
      <c r="J206" s="128"/>
      <c r="K206" s="128"/>
    </row>
    <row r="207" spans="1:11" x14ac:dyDescent="0.4">
      <c r="A207" s="41"/>
      <c r="B207" s="130"/>
      <c r="C207" s="130"/>
      <c r="D207" s="130"/>
      <c r="E207" s="41"/>
      <c r="G207" s="41"/>
      <c r="H207" s="128"/>
      <c r="I207" s="85"/>
      <c r="J207" s="128"/>
      <c r="K207" s="128"/>
    </row>
    <row r="208" spans="1:11" x14ac:dyDescent="0.4">
      <c r="A208" s="41"/>
      <c r="B208" s="130"/>
      <c r="C208" s="130"/>
      <c r="D208" s="130"/>
      <c r="E208" s="41"/>
      <c r="G208" s="41"/>
      <c r="H208" s="128"/>
      <c r="I208" s="85"/>
      <c r="J208" s="128"/>
      <c r="K208" s="128"/>
    </row>
    <row r="209" spans="1:11" x14ac:dyDescent="0.4">
      <c r="A209" s="41"/>
      <c r="B209" s="130"/>
      <c r="C209" s="130"/>
      <c r="D209" s="130"/>
      <c r="E209" s="41"/>
      <c r="G209" s="41"/>
      <c r="H209" s="128"/>
      <c r="I209" s="85"/>
      <c r="J209" s="128"/>
      <c r="K209" s="128"/>
    </row>
    <row r="210" spans="1:11" x14ac:dyDescent="0.4">
      <c r="A210" s="41"/>
      <c r="B210" s="130"/>
      <c r="C210" s="130"/>
      <c r="D210" s="130"/>
      <c r="E210" s="41"/>
      <c r="G210" s="41"/>
      <c r="H210" s="128"/>
      <c r="I210" s="85"/>
      <c r="J210" s="128"/>
      <c r="K210" s="128"/>
    </row>
    <row r="211" spans="1:11" x14ac:dyDescent="0.4">
      <c r="A211" s="41"/>
      <c r="B211" s="130"/>
      <c r="C211" s="130"/>
      <c r="D211" s="130"/>
      <c r="E211" s="41"/>
      <c r="G211" s="41"/>
      <c r="H211" s="128"/>
      <c r="I211" s="85"/>
      <c r="J211" s="128"/>
      <c r="K211" s="128"/>
    </row>
    <row r="212" spans="1:11" x14ac:dyDescent="0.4">
      <c r="A212" s="41"/>
      <c r="B212" s="130"/>
      <c r="C212" s="130"/>
      <c r="D212" s="130"/>
      <c r="E212" s="41"/>
      <c r="G212" s="41"/>
      <c r="H212" s="128"/>
      <c r="I212" s="85"/>
      <c r="J212" s="128"/>
      <c r="K212" s="128"/>
    </row>
    <row r="213" spans="1:11" x14ac:dyDescent="0.4">
      <c r="A213" s="41"/>
      <c r="B213" s="130"/>
      <c r="C213" s="130"/>
      <c r="D213" s="130"/>
      <c r="E213" s="41"/>
      <c r="G213" s="41"/>
      <c r="H213" s="128"/>
      <c r="I213" s="85"/>
      <c r="J213" s="128"/>
      <c r="K213" s="128"/>
    </row>
    <row r="214" spans="1:11" x14ac:dyDescent="0.4">
      <c r="A214" s="41"/>
      <c r="B214" s="130"/>
      <c r="C214" s="130"/>
      <c r="D214" s="130"/>
      <c r="E214" s="41"/>
      <c r="G214" s="41"/>
      <c r="H214" s="128"/>
      <c r="I214" s="85"/>
      <c r="J214" s="128"/>
      <c r="K214" s="128"/>
    </row>
    <row r="215" spans="1:11" x14ac:dyDescent="0.4">
      <c r="A215" s="41"/>
      <c r="B215" s="130"/>
      <c r="C215" s="130"/>
      <c r="D215" s="130"/>
      <c r="E215" s="41"/>
      <c r="G215" s="41"/>
      <c r="H215" s="128"/>
      <c r="I215" s="85"/>
      <c r="J215" s="128"/>
      <c r="K215" s="128"/>
    </row>
    <row r="216" spans="1:11" x14ac:dyDescent="0.4">
      <c r="A216" s="41"/>
      <c r="B216" s="130"/>
      <c r="C216" s="130"/>
      <c r="D216" s="130"/>
      <c r="E216" s="41"/>
      <c r="G216" s="41"/>
      <c r="H216" s="128"/>
      <c r="I216" s="85"/>
      <c r="J216" s="128"/>
      <c r="K216" s="128"/>
    </row>
    <row r="217" spans="1:11" x14ac:dyDescent="0.4">
      <c r="A217" s="41"/>
      <c r="B217" s="130"/>
      <c r="C217" s="130"/>
      <c r="D217" s="130"/>
      <c r="E217" s="41"/>
      <c r="G217" s="41"/>
      <c r="H217" s="128"/>
      <c r="I217" s="85"/>
      <c r="J217" s="128"/>
      <c r="K217" s="128"/>
    </row>
    <row r="218" spans="1:11" x14ac:dyDescent="0.4">
      <c r="A218" s="41"/>
      <c r="B218" s="130"/>
      <c r="C218" s="130"/>
      <c r="D218" s="130"/>
      <c r="E218" s="41"/>
      <c r="G218" s="41"/>
      <c r="H218" s="128"/>
      <c r="I218" s="85"/>
      <c r="J218" s="128"/>
      <c r="K218" s="128"/>
    </row>
    <row r="219" spans="1:11" x14ac:dyDescent="0.4">
      <c r="A219" s="41"/>
      <c r="B219" s="130"/>
      <c r="C219" s="130"/>
      <c r="D219" s="130"/>
      <c r="E219" s="41"/>
      <c r="G219" s="41"/>
      <c r="H219" s="128"/>
      <c r="I219" s="85"/>
      <c r="J219" s="128"/>
      <c r="K219" s="128"/>
    </row>
    <row r="220" spans="1:11" x14ac:dyDescent="0.4">
      <c r="A220" s="41"/>
      <c r="B220" s="130"/>
      <c r="C220" s="130"/>
      <c r="D220" s="130"/>
      <c r="E220" s="41"/>
      <c r="G220" s="41"/>
      <c r="H220" s="128"/>
      <c r="I220" s="85"/>
      <c r="J220" s="128"/>
      <c r="K220" s="128"/>
    </row>
    <row r="221" spans="1:11" x14ac:dyDescent="0.4">
      <c r="A221" s="41"/>
      <c r="B221" s="130"/>
      <c r="C221" s="130"/>
      <c r="D221" s="130"/>
      <c r="E221" s="41"/>
      <c r="G221" s="41"/>
      <c r="H221" s="128"/>
      <c r="I221" s="85"/>
      <c r="J221" s="128"/>
      <c r="K221" s="128"/>
    </row>
    <row r="222" spans="1:11" x14ac:dyDescent="0.4">
      <c r="A222" s="41"/>
      <c r="B222" s="130"/>
      <c r="C222" s="130"/>
      <c r="D222" s="130"/>
      <c r="E222" s="41"/>
      <c r="G222" s="41"/>
      <c r="H222" s="128"/>
      <c r="I222" s="85"/>
      <c r="J222" s="128"/>
      <c r="K222" s="128"/>
    </row>
    <row r="223" spans="1:11" x14ac:dyDescent="0.4">
      <c r="A223" s="41"/>
      <c r="B223" s="130"/>
      <c r="C223" s="130"/>
      <c r="D223" s="130"/>
      <c r="E223" s="41"/>
      <c r="G223" s="41"/>
      <c r="H223" s="128"/>
      <c r="I223" s="85"/>
      <c r="J223" s="128"/>
      <c r="K223" s="128"/>
    </row>
    <row r="224" spans="1:11" x14ac:dyDescent="0.4">
      <c r="A224" s="41"/>
      <c r="B224" s="130"/>
      <c r="C224" s="130"/>
      <c r="D224" s="130"/>
      <c r="E224" s="41"/>
      <c r="G224" s="41"/>
      <c r="H224" s="128"/>
      <c r="I224" s="85"/>
      <c r="J224" s="128"/>
      <c r="K224" s="128"/>
    </row>
    <row r="225" spans="1:11" x14ac:dyDescent="0.4">
      <c r="A225" s="41"/>
      <c r="B225" s="130"/>
      <c r="C225" s="130"/>
      <c r="D225" s="130"/>
      <c r="E225" s="41"/>
      <c r="G225" s="41"/>
      <c r="H225" s="128"/>
      <c r="I225" s="85"/>
      <c r="J225" s="128"/>
      <c r="K225" s="128"/>
    </row>
    <row r="226" spans="1:11" x14ac:dyDescent="0.4">
      <c r="A226" s="41"/>
      <c r="B226" s="130"/>
      <c r="C226" s="130"/>
      <c r="D226" s="130"/>
      <c r="E226" s="41"/>
      <c r="G226" s="41"/>
      <c r="H226" s="128"/>
      <c r="I226" s="85"/>
      <c r="J226" s="128"/>
      <c r="K226" s="128"/>
    </row>
    <row r="227" spans="1:11" x14ac:dyDescent="0.4">
      <c r="A227" s="41"/>
      <c r="B227" s="130"/>
      <c r="C227" s="130"/>
      <c r="D227" s="130"/>
      <c r="E227" s="41"/>
      <c r="G227" s="41"/>
      <c r="H227" s="128"/>
      <c r="I227" s="85"/>
      <c r="J227" s="128"/>
      <c r="K227" s="128"/>
    </row>
    <row r="228" spans="1:11" x14ac:dyDescent="0.4">
      <c r="A228" s="41"/>
      <c r="B228" s="130"/>
      <c r="C228" s="130"/>
      <c r="D228" s="130"/>
      <c r="E228" s="41"/>
      <c r="G228" s="41"/>
      <c r="H228" s="128"/>
      <c r="I228" s="85"/>
      <c r="J228" s="128"/>
      <c r="K228" s="128"/>
    </row>
    <row r="229" spans="1:11" x14ac:dyDescent="0.4">
      <c r="A229" s="41"/>
      <c r="B229" s="130"/>
      <c r="C229" s="130"/>
      <c r="D229" s="130"/>
      <c r="E229" s="41"/>
      <c r="G229" s="41"/>
      <c r="H229" s="128"/>
      <c r="I229" s="85"/>
      <c r="J229" s="128"/>
      <c r="K229" s="128"/>
    </row>
    <row r="230" spans="1:11" x14ac:dyDescent="0.4">
      <c r="A230" s="41"/>
      <c r="B230" s="130"/>
      <c r="C230" s="130"/>
      <c r="D230" s="130"/>
      <c r="E230" s="41"/>
      <c r="G230" s="41"/>
      <c r="H230" s="128"/>
      <c r="I230" s="85"/>
      <c r="J230" s="128"/>
      <c r="K230" s="128"/>
    </row>
    <row r="231" spans="1:11" x14ac:dyDescent="0.4">
      <c r="A231" s="41"/>
      <c r="B231" s="130"/>
      <c r="C231" s="130"/>
      <c r="D231" s="130"/>
      <c r="E231" s="41"/>
      <c r="G231" s="41"/>
      <c r="H231" s="128"/>
      <c r="I231" s="85"/>
      <c r="J231" s="128"/>
      <c r="K231" s="128"/>
    </row>
    <row r="232" spans="1:11" x14ac:dyDescent="0.4">
      <c r="A232" s="41"/>
      <c r="B232" s="130"/>
      <c r="C232" s="130"/>
      <c r="D232" s="130"/>
      <c r="E232" s="41"/>
      <c r="G232" s="41"/>
      <c r="H232" s="128"/>
      <c r="I232" s="85"/>
      <c r="J232" s="128"/>
      <c r="K232" s="128"/>
    </row>
    <row r="233" spans="1:11" x14ac:dyDescent="0.4">
      <c r="A233" s="41"/>
      <c r="B233" s="130"/>
      <c r="C233" s="130"/>
      <c r="D233" s="130"/>
      <c r="E233" s="41"/>
      <c r="G233" s="41"/>
      <c r="H233" s="128"/>
      <c r="I233" s="85"/>
      <c r="J233" s="128"/>
      <c r="K233" s="128"/>
    </row>
    <row r="234" spans="1:11" x14ac:dyDescent="0.4">
      <c r="A234" s="41"/>
      <c r="B234" s="130"/>
      <c r="C234" s="130"/>
      <c r="D234" s="130"/>
      <c r="E234" s="41"/>
      <c r="G234" s="41"/>
      <c r="H234" s="128"/>
      <c r="I234" s="85"/>
      <c r="J234" s="128"/>
      <c r="K234" s="128"/>
    </row>
    <row r="235" spans="1:11" x14ac:dyDescent="0.4">
      <c r="A235" s="41"/>
      <c r="B235" s="130"/>
      <c r="C235" s="130"/>
      <c r="D235" s="130"/>
      <c r="E235" s="41"/>
      <c r="G235" s="41"/>
      <c r="H235" s="128"/>
      <c r="I235" s="85"/>
      <c r="J235" s="128"/>
      <c r="K235" s="128"/>
    </row>
    <row r="236" spans="1:11" x14ac:dyDescent="0.4">
      <c r="A236" s="41"/>
      <c r="B236" s="130"/>
      <c r="C236" s="130"/>
      <c r="D236" s="130"/>
      <c r="E236" s="41"/>
      <c r="G236" s="41"/>
      <c r="H236" s="128"/>
      <c r="I236" s="85"/>
      <c r="J236" s="128"/>
      <c r="K236" s="128"/>
    </row>
    <row r="237" spans="1:11" x14ac:dyDescent="0.4">
      <c r="A237" s="41"/>
      <c r="B237" s="130"/>
      <c r="C237" s="130"/>
      <c r="D237" s="130"/>
      <c r="E237" s="41"/>
      <c r="G237" s="41"/>
      <c r="H237" s="128"/>
      <c r="I237" s="85"/>
      <c r="J237" s="128"/>
      <c r="K237" s="128"/>
    </row>
    <row r="238" spans="1:11" x14ac:dyDescent="0.4">
      <c r="A238" s="41"/>
      <c r="B238" s="130"/>
      <c r="C238" s="130"/>
      <c r="D238" s="130"/>
      <c r="E238" s="41"/>
      <c r="G238" s="41"/>
      <c r="H238" s="128"/>
      <c r="I238" s="85"/>
      <c r="J238" s="128"/>
      <c r="K238" s="128"/>
    </row>
    <row r="239" spans="1:11" x14ac:dyDescent="0.4">
      <c r="A239" s="41"/>
      <c r="B239" s="130"/>
      <c r="C239" s="130"/>
      <c r="D239" s="130"/>
      <c r="E239" s="41"/>
      <c r="G239" s="41"/>
      <c r="H239" s="128"/>
      <c r="I239" s="85"/>
      <c r="J239" s="128"/>
      <c r="K239" s="128"/>
    </row>
    <row r="240" spans="1:11" x14ac:dyDescent="0.4">
      <c r="A240" s="41"/>
      <c r="B240" s="130"/>
      <c r="C240" s="130"/>
      <c r="D240" s="130"/>
      <c r="E240" s="41"/>
      <c r="G240" s="41"/>
      <c r="H240" s="128"/>
      <c r="I240" s="85"/>
      <c r="J240" s="128"/>
      <c r="K240" s="128"/>
    </row>
    <row r="241" spans="1:11" x14ac:dyDescent="0.4">
      <c r="A241" s="41"/>
      <c r="B241" s="130"/>
      <c r="C241" s="130"/>
      <c r="D241" s="130"/>
      <c r="E241" s="41"/>
      <c r="G241" s="41"/>
      <c r="H241" s="128"/>
      <c r="I241" s="85"/>
      <c r="J241" s="128"/>
      <c r="K241" s="128"/>
    </row>
    <row r="242" spans="1:11" x14ac:dyDescent="0.4">
      <c r="A242" s="41"/>
      <c r="B242" s="130"/>
      <c r="C242" s="130"/>
      <c r="D242" s="130"/>
      <c r="E242" s="41"/>
      <c r="G242" s="41"/>
      <c r="H242" s="128"/>
      <c r="I242" s="85"/>
      <c r="J242" s="128"/>
      <c r="K242" s="128"/>
    </row>
    <row r="243" spans="1:11" x14ac:dyDescent="0.4">
      <c r="A243" s="41"/>
      <c r="B243" s="130"/>
      <c r="C243" s="130"/>
      <c r="D243" s="130"/>
      <c r="E243" s="41"/>
      <c r="G243" s="41"/>
      <c r="H243" s="128"/>
      <c r="I243" s="85"/>
      <c r="J243" s="128"/>
      <c r="K243" s="128"/>
    </row>
    <row r="244" spans="1:11" x14ac:dyDescent="0.4">
      <c r="A244" s="41"/>
      <c r="B244" s="130"/>
      <c r="C244" s="130"/>
      <c r="D244" s="130"/>
      <c r="E244" s="41"/>
      <c r="G244" s="41"/>
      <c r="H244" s="128"/>
      <c r="I244" s="85"/>
      <c r="J244" s="128"/>
      <c r="K244" s="128"/>
    </row>
    <row r="245" spans="1:11" x14ac:dyDescent="0.4">
      <c r="A245" s="41"/>
      <c r="B245" s="130"/>
      <c r="C245" s="130"/>
      <c r="D245" s="130"/>
      <c r="E245" s="41"/>
      <c r="G245" s="41"/>
      <c r="H245" s="128"/>
      <c r="I245" s="85"/>
      <c r="J245" s="128"/>
      <c r="K245" s="128"/>
    </row>
    <row r="246" spans="1:11" x14ac:dyDescent="0.4">
      <c r="A246" s="41"/>
      <c r="B246" s="130"/>
      <c r="C246" s="130"/>
      <c r="D246" s="130"/>
      <c r="E246" s="41"/>
      <c r="G246" s="41"/>
      <c r="H246" s="128"/>
      <c r="I246" s="85"/>
      <c r="J246" s="128"/>
      <c r="K246" s="128"/>
    </row>
    <row r="247" spans="1:11" x14ac:dyDescent="0.4">
      <c r="A247" s="41"/>
      <c r="B247" s="130"/>
      <c r="C247" s="130"/>
      <c r="D247" s="130"/>
      <c r="E247" s="41"/>
      <c r="G247" s="41"/>
      <c r="H247" s="128"/>
      <c r="I247" s="85"/>
      <c r="J247" s="128"/>
      <c r="K247" s="128"/>
    </row>
    <row r="248" spans="1:11" x14ac:dyDescent="0.4">
      <c r="A248" s="41"/>
      <c r="B248" s="130"/>
      <c r="C248" s="130"/>
      <c r="D248" s="130"/>
      <c r="E248" s="41"/>
      <c r="G248" s="41"/>
      <c r="H248" s="128"/>
      <c r="I248" s="85"/>
      <c r="J248" s="128"/>
      <c r="K248" s="128"/>
    </row>
    <row r="249" spans="1:11" x14ac:dyDescent="0.4">
      <c r="A249" s="41"/>
      <c r="B249" s="130"/>
      <c r="C249" s="130"/>
      <c r="D249" s="130"/>
      <c r="E249" s="41"/>
      <c r="G249" s="41"/>
      <c r="H249" s="128"/>
      <c r="I249" s="85"/>
      <c r="J249" s="128"/>
      <c r="K249" s="128"/>
    </row>
    <row r="250" spans="1:11" x14ac:dyDescent="0.4">
      <c r="A250" s="41"/>
      <c r="B250" s="130"/>
      <c r="C250" s="130"/>
      <c r="D250" s="130"/>
      <c r="E250" s="41"/>
      <c r="G250" s="41"/>
      <c r="H250" s="128"/>
      <c r="I250" s="85"/>
      <c r="J250" s="128"/>
      <c r="K250" s="128"/>
    </row>
    <row r="251" spans="1:11" x14ac:dyDescent="0.4">
      <c r="A251" s="41"/>
      <c r="B251" s="130"/>
      <c r="C251" s="130"/>
      <c r="D251" s="130"/>
      <c r="E251" s="41"/>
      <c r="G251" s="41"/>
      <c r="H251" s="128"/>
      <c r="I251" s="85"/>
      <c r="J251" s="128"/>
      <c r="K251" s="128"/>
    </row>
    <row r="252" spans="1:11" x14ac:dyDescent="0.4">
      <c r="A252" s="41"/>
      <c r="B252" s="130"/>
      <c r="C252" s="130"/>
      <c r="D252" s="130"/>
      <c r="E252" s="41"/>
      <c r="G252" s="41"/>
      <c r="H252" s="128"/>
      <c r="I252" s="85"/>
      <c r="J252" s="128"/>
      <c r="K252" s="128"/>
    </row>
    <row r="253" spans="1:11" x14ac:dyDescent="0.4">
      <c r="A253" s="41"/>
      <c r="B253" s="130"/>
      <c r="C253" s="130"/>
      <c r="D253" s="130"/>
      <c r="E253" s="41"/>
      <c r="G253" s="41"/>
      <c r="H253" s="128"/>
      <c r="I253" s="85"/>
      <c r="J253" s="128"/>
      <c r="K253" s="128"/>
    </row>
    <row r="254" spans="1:11" x14ac:dyDescent="0.4">
      <c r="A254" s="41"/>
      <c r="B254" s="130"/>
      <c r="C254" s="130"/>
      <c r="D254" s="130"/>
      <c r="E254" s="41"/>
      <c r="G254" s="41"/>
      <c r="H254" s="128"/>
      <c r="I254" s="85"/>
      <c r="J254" s="128"/>
      <c r="K254" s="128"/>
    </row>
    <row r="255" spans="1:11" x14ac:dyDescent="0.4">
      <c r="A255" s="41"/>
      <c r="B255" s="130"/>
      <c r="C255" s="130"/>
      <c r="D255" s="130"/>
      <c r="E255" s="41"/>
      <c r="G255" s="41"/>
      <c r="H255" s="128"/>
      <c r="I255" s="85"/>
      <c r="J255" s="128"/>
      <c r="K255" s="128"/>
    </row>
    <row r="256" spans="1:11" x14ac:dyDescent="0.4">
      <c r="A256" s="41"/>
      <c r="B256" s="130"/>
      <c r="C256" s="130"/>
      <c r="D256" s="130"/>
      <c r="E256" s="41"/>
      <c r="G256" s="41"/>
      <c r="H256" s="128"/>
      <c r="I256" s="85"/>
      <c r="J256" s="128"/>
      <c r="K256" s="128"/>
    </row>
    <row r="257" spans="1:11" x14ac:dyDescent="0.4">
      <c r="A257" s="41"/>
      <c r="B257" s="130"/>
      <c r="C257" s="130"/>
      <c r="D257" s="130"/>
      <c r="E257" s="41"/>
      <c r="G257" s="41"/>
      <c r="H257" s="128"/>
      <c r="I257" s="85"/>
      <c r="J257" s="128"/>
      <c r="K257" s="128"/>
    </row>
    <row r="258" spans="1:11" x14ac:dyDescent="0.4">
      <c r="A258" s="41"/>
      <c r="B258" s="130"/>
      <c r="C258" s="130"/>
      <c r="D258" s="130"/>
      <c r="E258" s="41"/>
      <c r="G258" s="41"/>
      <c r="H258" s="128"/>
      <c r="I258" s="85"/>
      <c r="J258" s="128"/>
      <c r="K258" s="128"/>
    </row>
    <row r="259" spans="1:11" x14ac:dyDescent="0.4">
      <c r="A259" s="41"/>
      <c r="B259" s="130"/>
      <c r="C259" s="130"/>
      <c r="D259" s="130"/>
      <c r="E259" s="41"/>
      <c r="G259" s="41"/>
      <c r="H259" s="128"/>
      <c r="I259" s="85"/>
      <c r="J259" s="128"/>
      <c r="K259" s="128"/>
    </row>
    <row r="260" spans="1:11" x14ac:dyDescent="0.4">
      <c r="A260" s="41"/>
      <c r="B260" s="130"/>
      <c r="C260" s="130"/>
      <c r="D260" s="130"/>
      <c r="E260" s="41"/>
      <c r="G260" s="41"/>
      <c r="H260" s="128"/>
      <c r="I260" s="85"/>
      <c r="J260" s="128"/>
      <c r="K260" s="128"/>
    </row>
    <row r="261" spans="1:11" x14ac:dyDescent="0.4">
      <c r="A261" s="41"/>
      <c r="B261" s="130"/>
      <c r="C261" s="130"/>
      <c r="D261" s="130"/>
      <c r="E261" s="41"/>
      <c r="G261" s="41"/>
      <c r="H261" s="128"/>
      <c r="I261" s="85"/>
      <c r="J261" s="128"/>
      <c r="K261" s="128"/>
    </row>
    <row r="262" spans="1:11" x14ac:dyDescent="0.4">
      <c r="A262" s="41"/>
      <c r="B262" s="130"/>
      <c r="C262" s="130"/>
      <c r="D262" s="130"/>
      <c r="E262" s="41"/>
      <c r="G262" s="41"/>
      <c r="H262" s="128"/>
      <c r="I262" s="85"/>
      <c r="J262" s="128"/>
      <c r="K262" s="128"/>
    </row>
    <row r="263" spans="1:11" x14ac:dyDescent="0.4">
      <c r="A263" s="41"/>
      <c r="B263" s="130"/>
      <c r="C263" s="130"/>
      <c r="D263" s="130"/>
      <c r="E263" s="41"/>
      <c r="G263" s="41"/>
      <c r="H263" s="128"/>
      <c r="I263" s="85"/>
      <c r="J263" s="128"/>
      <c r="K263" s="128"/>
    </row>
    <row r="264" spans="1:11" x14ac:dyDescent="0.4">
      <c r="A264" s="41"/>
      <c r="B264" s="130"/>
      <c r="C264" s="130"/>
      <c r="D264" s="130"/>
      <c r="E264" s="41"/>
      <c r="G264" s="41"/>
      <c r="H264" s="128"/>
      <c r="I264" s="85"/>
      <c r="J264" s="128"/>
      <c r="K264" s="128"/>
    </row>
    <row r="265" spans="1:11" x14ac:dyDescent="0.4">
      <c r="A265" s="41"/>
      <c r="B265" s="130"/>
      <c r="C265" s="130"/>
      <c r="D265" s="130"/>
      <c r="E265" s="41"/>
      <c r="G265" s="41"/>
      <c r="H265" s="128"/>
      <c r="I265" s="85"/>
      <c r="J265" s="128"/>
      <c r="K265" s="128"/>
    </row>
    <row r="266" spans="1:11" x14ac:dyDescent="0.4">
      <c r="A266" s="41"/>
      <c r="B266" s="130"/>
      <c r="C266" s="130"/>
      <c r="D266" s="130"/>
      <c r="E266" s="41"/>
      <c r="G266" s="41"/>
      <c r="H266" s="128"/>
      <c r="I266" s="85"/>
      <c r="J266" s="128"/>
      <c r="K266" s="128"/>
    </row>
    <row r="267" spans="1:11" x14ac:dyDescent="0.4">
      <c r="A267" s="41"/>
      <c r="B267" s="130"/>
      <c r="C267" s="130"/>
      <c r="D267" s="130"/>
      <c r="E267" s="41"/>
      <c r="G267" s="41"/>
      <c r="H267" s="128"/>
      <c r="I267" s="85"/>
      <c r="J267" s="128"/>
      <c r="K267" s="128"/>
    </row>
    <row r="268" spans="1:11" x14ac:dyDescent="0.4">
      <c r="A268" s="41"/>
      <c r="B268" s="130"/>
      <c r="C268" s="130"/>
      <c r="D268" s="130"/>
      <c r="E268" s="41"/>
      <c r="G268" s="41"/>
      <c r="H268" s="128"/>
      <c r="I268" s="85"/>
      <c r="J268" s="128"/>
      <c r="K268" s="128"/>
    </row>
    <row r="269" spans="1:11" x14ac:dyDescent="0.4">
      <c r="B269" s="136"/>
      <c r="C269" s="136"/>
      <c r="D269" s="136"/>
      <c r="G269" s="41"/>
      <c r="H269" s="128"/>
      <c r="I269" s="85"/>
      <c r="J269" s="128"/>
      <c r="K269" s="128"/>
    </row>
    <row r="270" spans="1:11" x14ac:dyDescent="0.4">
      <c r="B270" s="136"/>
      <c r="C270" s="136"/>
      <c r="D270" s="136"/>
      <c r="H270" s="137"/>
      <c r="I270" s="64"/>
      <c r="J270" s="137"/>
      <c r="K270" s="137"/>
    </row>
    <row r="271" spans="1:11" x14ac:dyDescent="0.4">
      <c r="B271" s="136"/>
      <c r="C271" s="136"/>
      <c r="D271" s="136"/>
      <c r="H271" s="137"/>
      <c r="I271" s="64"/>
      <c r="J271" s="137"/>
      <c r="K271" s="137"/>
    </row>
    <row r="272" spans="1:11" x14ac:dyDescent="0.4">
      <c r="B272" s="136"/>
      <c r="C272" s="136"/>
      <c r="D272" s="136"/>
      <c r="H272" s="137"/>
      <c r="I272" s="64"/>
      <c r="J272" s="137"/>
      <c r="K272" s="137"/>
    </row>
    <row r="273" spans="2:11" x14ac:dyDescent="0.4">
      <c r="B273" s="136"/>
      <c r="C273" s="136"/>
      <c r="D273" s="136"/>
      <c r="H273" s="137"/>
      <c r="I273" s="64"/>
      <c r="J273" s="137"/>
      <c r="K273" s="137"/>
    </row>
    <row r="274" spans="2:11" x14ac:dyDescent="0.4">
      <c r="B274" s="136"/>
      <c r="C274" s="136"/>
      <c r="D274" s="136"/>
      <c r="H274" s="137"/>
      <c r="I274" s="64"/>
      <c r="J274" s="137"/>
      <c r="K274" s="137"/>
    </row>
    <row r="275" spans="2:11" x14ac:dyDescent="0.4">
      <c r="B275" s="136"/>
      <c r="C275" s="136"/>
      <c r="D275" s="136"/>
      <c r="H275" s="137"/>
      <c r="I275" s="64"/>
      <c r="J275" s="137"/>
      <c r="K275" s="137"/>
    </row>
    <row r="276" spans="2:11" x14ac:dyDescent="0.4">
      <c r="B276" s="136"/>
      <c r="C276" s="136"/>
      <c r="D276" s="136"/>
      <c r="H276" s="137"/>
      <c r="I276" s="64"/>
      <c r="J276" s="137"/>
      <c r="K276" s="137"/>
    </row>
    <row r="277" spans="2:11" x14ac:dyDescent="0.4">
      <c r="B277" s="136"/>
      <c r="C277" s="136"/>
      <c r="D277" s="136"/>
      <c r="H277" s="137"/>
      <c r="I277" s="64"/>
      <c r="J277" s="137"/>
      <c r="K277" s="137"/>
    </row>
    <row r="278" spans="2:11" x14ac:dyDescent="0.4">
      <c r="B278" s="136"/>
      <c r="C278" s="136"/>
      <c r="D278" s="136"/>
      <c r="H278" s="137"/>
      <c r="I278" s="64"/>
      <c r="J278" s="137"/>
      <c r="K278" s="137"/>
    </row>
    <row r="279" spans="2:11" x14ac:dyDescent="0.4">
      <c r="B279" s="136"/>
      <c r="C279" s="136"/>
      <c r="D279" s="136"/>
      <c r="H279" s="137"/>
      <c r="I279" s="64"/>
      <c r="J279" s="137"/>
      <c r="K279" s="137"/>
    </row>
    <row r="280" spans="2:11" x14ac:dyDescent="0.4">
      <c r="B280" s="136"/>
      <c r="C280" s="136"/>
      <c r="D280" s="136"/>
      <c r="H280" s="137"/>
      <c r="I280" s="64"/>
      <c r="J280" s="137"/>
      <c r="K280" s="137"/>
    </row>
    <row r="281" spans="2:11" x14ac:dyDescent="0.4">
      <c r="B281" s="136"/>
      <c r="C281" s="136"/>
      <c r="D281" s="136"/>
      <c r="H281" s="137"/>
      <c r="I281" s="64"/>
      <c r="J281" s="137"/>
      <c r="K281" s="137"/>
    </row>
    <row r="282" spans="2:11" x14ac:dyDescent="0.4">
      <c r="B282" s="136"/>
      <c r="C282" s="136"/>
      <c r="D282" s="136"/>
      <c r="H282" s="137"/>
      <c r="I282" s="64"/>
      <c r="J282" s="137"/>
      <c r="K282" s="137"/>
    </row>
    <row r="283" spans="2:11" x14ac:dyDescent="0.4">
      <c r="B283" s="136"/>
      <c r="C283" s="136"/>
      <c r="D283" s="136"/>
      <c r="H283" s="137"/>
      <c r="I283" s="64"/>
      <c r="J283" s="137"/>
      <c r="K283" s="137"/>
    </row>
    <row r="284" spans="2:11" x14ac:dyDescent="0.4">
      <c r="B284" s="136"/>
      <c r="C284" s="136"/>
      <c r="D284" s="136"/>
      <c r="H284" s="137"/>
      <c r="I284" s="64"/>
      <c r="J284" s="137"/>
      <c r="K284" s="137"/>
    </row>
    <row r="285" spans="2:11" x14ac:dyDescent="0.4">
      <c r="B285" s="136"/>
      <c r="C285" s="136"/>
      <c r="D285" s="136"/>
      <c r="H285" s="137"/>
      <c r="I285" s="64"/>
      <c r="J285" s="137"/>
      <c r="K285" s="137"/>
    </row>
    <row r="286" spans="2:11" x14ac:dyDescent="0.4">
      <c r="B286" s="136"/>
      <c r="C286" s="136"/>
      <c r="D286" s="136"/>
      <c r="H286" s="137"/>
      <c r="I286" s="64"/>
      <c r="J286" s="137"/>
      <c r="K286" s="137"/>
    </row>
    <row r="287" spans="2:11" x14ac:dyDescent="0.4">
      <c r="B287" s="136"/>
      <c r="C287" s="136"/>
      <c r="D287" s="136"/>
      <c r="H287" s="137"/>
      <c r="I287" s="64"/>
      <c r="J287" s="137"/>
      <c r="K287" s="137"/>
    </row>
    <row r="288" spans="2:11" x14ac:dyDescent="0.4">
      <c r="B288" s="136"/>
      <c r="C288" s="136"/>
      <c r="D288" s="136"/>
      <c r="H288" s="137"/>
      <c r="I288" s="64"/>
      <c r="J288" s="137"/>
      <c r="K288" s="137"/>
    </row>
    <row r="289" spans="2:11" x14ac:dyDescent="0.4">
      <c r="B289" s="136"/>
      <c r="C289" s="136"/>
      <c r="D289" s="136"/>
      <c r="H289" s="137"/>
      <c r="I289" s="64"/>
      <c r="J289" s="137"/>
      <c r="K289" s="137"/>
    </row>
    <row r="290" spans="2:11" x14ac:dyDescent="0.4">
      <c r="B290" s="136"/>
      <c r="C290" s="136"/>
      <c r="D290" s="136"/>
      <c r="H290" s="137"/>
      <c r="I290" s="64"/>
      <c r="J290" s="137"/>
      <c r="K290" s="137"/>
    </row>
    <row r="291" spans="2:11" x14ac:dyDescent="0.4">
      <c r="B291" s="136"/>
      <c r="C291" s="136"/>
      <c r="D291" s="136"/>
      <c r="H291" s="137"/>
      <c r="I291" s="64"/>
      <c r="J291" s="137"/>
      <c r="K291" s="137"/>
    </row>
    <row r="292" spans="2:11" x14ac:dyDescent="0.4">
      <c r="B292" s="136"/>
      <c r="C292" s="136"/>
      <c r="D292" s="136"/>
      <c r="H292" s="137"/>
      <c r="I292" s="64"/>
      <c r="J292" s="137"/>
      <c r="K292" s="137"/>
    </row>
    <row r="293" spans="2:11" x14ac:dyDescent="0.4">
      <c r="B293" s="136"/>
      <c r="C293" s="136"/>
      <c r="D293" s="136"/>
      <c r="H293" s="137"/>
      <c r="I293" s="64"/>
      <c r="J293" s="137"/>
      <c r="K293" s="137"/>
    </row>
    <row r="294" spans="2:11" x14ac:dyDescent="0.4">
      <c r="B294" s="136"/>
      <c r="C294" s="136"/>
      <c r="D294" s="136"/>
      <c r="H294" s="137"/>
      <c r="I294" s="64"/>
      <c r="J294" s="137"/>
      <c r="K294" s="137"/>
    </row>
    <row r="295" spans="2:11" x14ac:dyDescent="0.4">
      <c r="B295" s="136"/>
      <c r="C295" s="136"/>
      <c r="D295" s="136"/>
      <c r="H295" s="137"/>
      <c r="I295" s="64"/>
      <c r="J295" s="137"/>
      <c r="K295" s="137"/>
    </row>
    <row r="296" spans="2:11" x14ac:dyDescent="0.4">
      <c r="B296" s="136"/>
      <c r="C296" s="136"/>
      <c r="D296" s="136"/>
      <c r="H296" s="137"/>
      <c r="I296" s="64"/>
      <c r="J296" s="137"/>
      <c r="K296" s="137"/>
    </row>
    <row r="297" spans="2:11" x14ac:dyDescent="0.4">
      <c r="B297" s="136"/>
      <c r="C297" s="136"/>
      <c r="D297" s="136"/>
      <c r="H297" s="137"/>
      <c r="I297" s="64"/>
      <c r="J297" s="137"/>
      <c r="K297" s="137"/>
    </row>
    <row r="298" spans="2:11" x14ac:dyDescent="0.4">
      <c r="B298" s="136"/>
      <c r="C298" s="136"/>
      <c r="D298" s="136"/>
      <c r="H298" s="137"/>
      <c r="I298" s="64"/>
      <c r="J298" s="137"/>
      <c r="K298" s="137"/>
    </row>
    <row r="299" spans="2:11" x14ac:dyDescent="0.4">
      <c r="B299" s="136"/>
      <c r="C299" s="136"/>
      <c r="D299" s="136"/>
      <c r="H299" s="137"/>
      <c r="I299" s="64"/>
      <c r="J299" s="137"/>
      <c r="K299" s="137"/>
    </row>
    <row r="300" spans="2:11" x14ac:dyDescent="0.4">
      <c r="B300" s="136"/>
      <c r="C300" s="136"/>
      <c r="D300" s="136"/>
      <c r="H300" s="137"/>
      <c r="I300" s="64"/>
      <c r="J300" s="137"/>
      <c r="K300" s="137"/>
    </row>
    <row r="301" spans="2:11" x14ac:dyDescent="0.4">
      <c r="B301" s="136"/>
      <c r="C301" s="136"/>
      <c r="D301" s="136"/>
      <c r="H301" s="137"/>
      <c r="I301" s="64"/>
      <c r="J301" s="137"/>
      <c r="K301" s="137"/>
    </row>
    <row r="302" spans="2:11" x14ac:dyDescent="0.4">
      <c r="B302" s="136"/>
      <c r="C302" s="136"/>
      <c r="D302" s="136"/>
      <c r="H302" s="137"/>
      <c r="I302" s="64"/>
      <c r="J302" s="137"/>
      <c r="K302" s="137"/>
    </row>
    <row r="303" spans="2:11" x14ac:dyDescent="0.4">
      <c r="B303" s="136"/>
      <c r="C303" s="136"/>
      <c r="D303" s="136"/>
      <c r="H303" s="137"/>
      <c r="I303" s="64"/>
      <c r="J303" s="137"/>
      <c r="K303" s="137"/>
    </row>
    <row r="304" spans="2:11" x14ac:dyDescent="0.4">
      <c r="B304" s="136"/>
      <c r="C304" s="136"/>
      <c r="D304" s="136"/>
      <c r="H304" s="137"/>
      <c r="I304" s="64"/>
      <c r="J304" s="137"/>
      <c r="K304" s="137"/>
    </row>
    <row r="305" spans="2:11" x14ac:dyDescent="0.4">
      <c r="B305" s="136"/>
      <c r="C305" s="136"/>
      <c r="D305" s="136"/>
      <c r="H305" s="137"/>
      <c r="I305" s="64"/>
      <c r="J305" s="137"/>
      <c r="K305" s="137"/>
    </row>
    <row r="306" spans="2:11" x14ac:dyDescent="0.4">
      <c r="B306" s="136"/>
      <c r="C306" s="136"/>
      <c r="D306" s="136"/>
      <c r="H306" s="137"/>
      <c r="I306" s="64"/>
      <c r="J306" s="137"/>
      <c r="K306" s="137"/>
    </row>
    <row r="307" spans="2:11" x14ac:dyDescent="0.4">
      <c r="B307" s="136"/>
      <c r="C307" s="136"/>
      <c r="D307" s="136"/>
      <c r="H307" s="137"/>
      <c r="I307" s="64"/>
      <c r="J307" s="137"/>
      <c r="K307" s="137"/>
    </row>
    <row r="308" spans="2:11" x14ac:dyDescent="0.4">
      <c r="B308" s="136"/>
      <c r="C308" s="136"/>
      <c r="D308" s="136"/>
      <c r="H308" s="137"/>
      <c r="I308" s="64"/>
      <c r="J308" s="137"/>
      <c r="K308" s="137"/>
    </row>
    <row r="309" spans="2:11" x14ac:dyDescent="0.4">
      <c r="B309" s="136"/>
      <c r="C309" s="136"/>
      <c r="D309" s="136"/>
      <c r="H309" s="137"/>
      <c r="I309" s="64"/>
      <c r="J309" s="137"/>
      <c r="K309" s="137"/>
    </row>
    <row r="310" spans="2:11" x14ac:dyDescent="0.4">
      <c r="B310" s="136"/>
      <c r="C310" s="136"/>
      <c r="D310" s="136"/>
      <c r="H310" s="137"/>
      <c r="I310" s="64"/>
      <c r="J310" s="137"/>
      <c r="K310" s="137"/>
    </row>
    <row r="311" spans="2:11" x14ac:dyDescent="0.4">
      <c r="B311" s="136"/>
      <c r="C311" s="136"/>
      <c r="D311" s="136"/>
      <c r="H311" s="137"/>
      <c r="I311" s="64"/>
      <c r="J311" s="137"/>
      <c r="K311" s="137"/>
    </row>
    <row r="312" spans="2:11" x14ac:dyDescent="0.4">
      <c r="B312" s="136"/>
      <c r="C312" s="136"/>
      <c r="D312" s="136"/>
      <c r="H312" s="137"/>
      <c r="I312" s="64"/>
      <c r="J312" s="137"/>
      <c r="K312" s="137"/>
    </row>
    <row r="313" spans="2:11" x14ac:dyDescent="0.4">
      <c r="B313" s="136"/>
      <c r="C313" s="136"/>
      <c r="D313" s="136"/>
      <c r="H313" s="137"/>
      <c r="I313" s="64"/>
      <c r="J313" s="137"/>
      <c r="K313" s="137"/>
    </row>
    <row r="314" spans="2:11" x14ac:dyDescent="0.4">
      <c r="B314" s="136"/>
      <c r="C314" s="136"/>
      <c r="D314" s="136"/>
      <c r="H314" s="137"/>
      <c r="I314" s="64"/>
      <c r="J314" s="137"/>
      <c r="K314" s="137"/>
    </row>
    <row r="315" spans="2:11" x14ac:dyDescent="0.4">
      <c r="B315" s="136"/>
      <c r="C315" s="136"/>
      <c r="D315" s="136"/>
      <c r="H315" s="137"/>
      <c r="I315" s="64"/>
      <c r="J315" s="137"/>
      <c r="K315" s="137"/>
    </row>
    <row r="316" spans="2:11" x14ac:dyDescent="0.4">
      <c r="B316" s="136"/>
      <c r="C316" s="136"/>
      <c r="D316" s="136"/>
      <c r="H316" s="137"/>
      <c r="I316" s="64"/>
      <c r="J316" s="137"/>
      <c r="K316" s="137"/>
    </row>
    <row r="317" spans="2:11" x14ac:dyDescent="0.4">
      <c r="B317" s="136"/>
      <c r="C317" s="136"/>
      <c r="D317" s="136"/>
      <c r="H317" s="137"/>
      <c r="I317" s="64"/>
      <c r="J317" s="137"/>
      <c r="K317" s="137"/>
    </row>
    <row r="318" spans="2:11" x14ac:dyDescent="0.4">
      <c r="B318" s="136"/>
      <c r="C318" s="136"/>
      <c r="D318" s="136"/>
      <c r="H318" s="137"/>
      <c r="I318" s="64"/>
      <c r="J318" s="137"/>
      <c r="K318" s="137"/>
    </row>
    <row r="319" spans="2:11" x14ac:dyDescent="0.4">
      <c r="B319" s="136"/>
      <c r="C319" s="136"/>
      <c r="D319" s="136"/>
      <c r="H319" s="137"/>
      <c r="I319" s="64"/>
      <c r="J319" s="137"/>
      <c r="K319" s="137"/>
    </row>
    <row r="320" spans="2:11" x14ac:dyDescent="0.4">
      <c r="B320" s="136"/>
      <c r="C320" s="136"/>
      <c r="D320" s="136"/>
      <c r="H320" s="137"/>
      <c r="I320" s="64"/>
      <c r="J320" s="137"/>
      <c r="K320" s="137"/>
    </row>
    <row r="321" spans="2:11" x14ac:dyDescent="0.4">
      <c r="B321" s="136"/>
      <c r="C321" s="136"/>
      <c r="D321" s="136"/>
      <c r="H321" s="137"/>
      <c r="I321" s="64"/>
      <c r="J321" s="137"/>
      <c r="K321" s="137"/>
    </row>
    <row r="322" spans="2:11" x14ac:dyDescent="0.4">
      <c r="B322" s="136"/>
      <c r="C322" s="136"/>
      <c r="D322" s="136"/>
      <c r="H322" s="137"/>
      <c r="I322" s="64"/>
      <c r="J322" s="137"/>
      <c r="K322" s="137"/>
    </row>
    <row r="323" spans="2:11" x14ac:dyDescent="0.4">
      <c r="B323" s="136"/>
      <c r="C323" s="136"/>
      <c r="D323" s="136"/>
      <c r="H323" s="137"/>
      <c r="I323" s="64"/>
      <c r="J323" s="137"/>
      <c r="K323" s="137"/>
    </row>
    <row r="324" spans="2:11" x14ac:dyDescent="0.4">
      <c r="B324" s="136"/>
      <c r="C324" s="136"/>
      <c r="D324" s="136"/>
      <c r="H324" s="137"/>
      <c r="I324" s="64"/>
      <c r="J324" s="137"/>
      <c r="K324" s="137"/>
    </row>
    <row r="325" spans="2:11" x14ac:dyDescent="0.4">
      <c r="B325" s="136"/>
      <c r="C325" s="136"/>
      <c r="D325" s="136"/>
      <c r="H325" s="137"/>
      <c r="I325" s="64"/>
      <c r="J325" s="137"/>
      <c r="K325" s="137"/>
    </row>
    <row r="326" spans="2:11" x14ac:dyDescent="0.4">
      <c r="B326" s="136"/>
      <c r="C326" s="136"/>
      <c r="D326" s="136"/>
      <c r="H326" s="137"/>
      <c r="I326" s="64"/>
      <c r="J326" s="137"/>
      <c r="K326" s="137"/>
    </row>
    <row r="327" spans="2:11" x14ac:dyDescent="0.4">
      <c r="B327" s="136"/>
      <c r="C327" s="136"/>
      <c r="D327" s="136"/>
      <c r="H327" s="137"/>
      <c r="I327" s="64"/>
      <c r="J327" s="137"/>
      <c r="K327" s="137"/>
    </row>
    <row r="328" spans="2:11" x14ac:dyDescent="0.4">
      <c r="B328" s="136"/>
      <c r="C328" s="136"/>
      <c r="D328" s="136"/>
      <c r="H328" s="137"/>
      <c r="I328" s="64"/>
      <c r="J328" s="137"/>
      <c r="K328" s="137"/>
    </row>
    <row r="329" spans="2:11" x14ac:dyDescent="0.4">
      <c r="B329" s="136"/>
      <c r="C329" s="136"/>
      <c r="D329" s="136"/>
      <c r="H329" s="137"/>
      <c r="I329" s="64"/>
      <c r="J329" s="137"/>
      <c r="K329" s="137"/>
    </row>
    <row r="330" spans="2:11" x14ac:dyDescent="0.4">
      <c r="B330" s="136"/>
      <c r="C330" s="136"/>
      <c r="D330" s="136"/>
      <c r="H330" s="137"/>
      <c r="I330" s="64"/>
      <c r="J330" s="137"/>
      <c r="K330" s="137"/>
    </row>
    <row r="331" spans="2:11" x14ac:dyDescent="0.4">
      <c r="B331" s="136"/>
      <c r="C331" s="136"/>
      <c r="D331" s="136"/>
      <c r="H331" s="137"/>
      <c r="I331" s="64"/>
      <c r="J331" s="137"/>
      <c r="K331" s="137"/>
    </row>
    <row r="332" spans="2:11" x14ac:dyDescent="0.4">
      <c r="B332" s="136"/>
      <c r="C332" s="136"/>
      <c r="D332" s="136"/>
      <c r="H332" s="137"/>
      <c r="I332" s="64"/>
      <c r="J332" s="137"/>
      <c r="K332" s="137"/>
    </row>
    <row r="333" spans="2:11" x14ac:dyDescent="0.4">
      <c r="B333" s="136"/>
      <c r="C333" s="136"/>
      <c r="D333" s="136"/>
      <c r="H333" s="137"/>
      <c r="I333" s="64"/>
      <c r="J333" s="137"/>
      <c r="K333" s="137"/>
    </row>
    <row r="334" spans="2:11" x14ac:dyDescent="0.4">
      <c r="B334" s="136"/>
      <c r="C334" s="136"/>
      <c r="D334" s="136"/>
      <c r="H334" s="137"/>
      <c r="I334" s="64"/>
      <c r="J334" s="137"/>
      <c r="K334" s="137"/>
    </row>
    <row r="335" spans="2:11" x14ac:dyDescent="0.4">
      <c r="B335" s="136"/>
      <c r="C335" s="136"/>
      <c r="D335" s="136"/>
      <c r="H335" s="137"/>
      <c r="I335" s="64"/>
      <c r="J335" s="137"/>
      <c r="K335" s="137"/>
    </row>
    <row r="336" spans="2:11" x14ac:dyDescent="0.4">
      <c r="B336" s="136"/>
      <c r="C336" s="136"/>
      <c r="D336" s="136"/>
      <c r="H336" s="137"/>
      <c r="I336" s="64"/>
      <c r="J336" s="137"/>
      <c r="K336" s="137"/>
    </row>
    <row r="337" spans="2:11" x14ac:dyDescent="0.4">
      <c r="B337" s="136"/>
      <c r="C337" s="136"/>
      <c r="D337" s="136"/>
      <c r="H337" s="137"/>
      <c r="I337" s="64"/>
      <c r="J337" s="137"/>
      <c r="K337" s="137"/>
    </row>
    <row r="338" spans="2:11" x14ac:dyDescent="0.4">
      <c r="B338" s="136"/>
      <c r="C338" s="136"/>
      <c r="D338" s="136"/>
      <c r="H338" s="137"/>
      <c r="I338" s="64"/>
      <c r="J338" s="137"/>
      <c r="K338" s="137"/>
    </row>
    <row r="339" spans="2:11" x14ac:dyDescent="0.4">
      <c r="B339" s="136"/>
      <c r="C339" s="136"/>
      <c r="D339" s="136"/>
      <c r="H339" s="137"/>
      <c r="I339" s="64"/>
      <c r="J339" s="137"/>
      <c r="K339" s="137"/>
    </row>
    <row r="340" spans="2:11" x14ac:dyDescent="0.4">
      <c r="B340" s="136"/>
      <c r="C340" s="136"/>
      <c r="D340" s="136"/>
      <c r="H340" s="137"/>
      <c r="I340" s="64"/>
      <c r="J340" s="137"/>
      <c r="K340" s="137"/>
    </row>
    <row r="341" spans="2:11" x14ac:dyDescent="0.4">
      <c r="B341" s="136"/>
      <c r="C341" s="136"/>
      <c r="D341" s="136"/>
      <c r="H341" s="137"/>
      <c r="I341" s="64"/>
      <c r="J341" s="137"/>
      <c r="K341" s="137"/>
    </row>
    <row r="342" spans="2:11" x14ac:dyDescent="0.4">
      <c r="B342" s="136"/>
      <c r="C342" s="136"/>
      <c r="D342" s="136"/>
      <c r="H342" s="137"/>
      <c r="I342" s="64"/>
      <c r="J342" s="137"/>
      <c r="K342" s="137"/>
    </row>
    <row r="343" spans="2:11" x14ac:dyDescent="0.4">
      <c r="B343" s="136"/>
      <c r="C343" s="136"/>
      <c r="D343" s="136"/>
      <c r="H343" s="137"/>
      <c r="I343" s="64"/>
      <c r="J343" s="137"/>
      <c r="K343" s="137"/>
    </row>
    <row r="344" spans="2:11" x14ac:dyDescent="0.4">
      <c r="B344" s="136"/>
      <c r="C344" s="136"/>
      <c r="D344" s="136"/>
      <c r="H344" s="137"/>
      <c r="I344" s="64"/>
      <c r="J344" s="137"/>
      <c r="K344" s="137"/>
    </row>
    <row r="345" spans="2:11" x14ac:dyDescent="0.4">
      <c r="B345" s="136"/>
      <c r="C345" s="136"/>
      <c r="D345" s="136"/>
      <c r="H345" s="137"/>
      <c r="I345" s="64"/>
      <c r="J345" s="137"/>
      <c r="K345" s="137"/>
    </row>
    <row r="346" spans="2:11" x14ac:dyDescent="0.4">
      <c r="B346" s="136"/>
      <c r="C346" s="136"/>
      <c r="D346" s="136"/>
      <c r="H346" s="137"/>
      <c r="I346" s="64"/>
      <c r="J346" s="137"/>
      <c r="K346" s="137"/>
    </row>
    <row r="347" spans="2:11" x14ac:dyDescent="0.4">
      <c r="B347" s="136"/>
      <c r="C347" s="136"/>
      <c r="D347" s="136"/>
      <c r="H347" s="137"/>
      <c r="I347" s="64"/>
      <c r="J347" s="137"/>
      <c r="K347" s="137"/>
    </row>
    <row r="348" spans="2:11" x14ac:dyDescent="0.4">
      <c r="B348" s="136"/>
      <c r="C348" s="136"/>
      <c r="D348" s="136"/>
      <c r="H348" s="137"/>
      <c r="I348" s="64"/>
      <c r="J348" s="137"/>
      <c r="K348" s="137"/>
    </row>
    <row r="349" spans="2:11" x14ac:dyDescent="0.4">
      <c r="B349" s="136"/>
      <c r="C349" s="136"/>
      <c r="D349" s="136"/>
      <c r="H349" s="137"/>
      <c r="I349" s="64"/>
      <c r="J349" s="137"/>
      <c r="K349" s="137"/>
    </row>
    <row r="350" spans="2:11" x14ac:dyDescent="0.4">
      <c r="B350" s="136"/>
      <c r="C350" s="136"/>
      <c r="D350" s="136"/>
    </row>
    <row r="351" spans="2:11" x14ac:dyDescent="0.4">
      <c r="B351" s="136"/>
      <c r="C351" s="136"/>
      <c r="D351" s="136"/>
    </row>
    <row r="352" spans="2:11" x14ac:dyDescent="0.4">
      <c r="B352" s="136"/>
      <c r="C352" s="136"/>
      <c r="D352" s="136"/>
    </row>
    <row r="353" spans="2:4" x14ac:dyDescent="0.4">
      <c r="B353" s="136"/>
      <c r="C353" s="136"/>
      <c r="D353" s="136"/>
    </row>
  </sheetData>
  <sheetProtection algorithmName="SHA-512" hashValue="TbJ7NYKNdhp4oUge4l1bIqdHgJjr5xAi/t/7xOGFgSke2XU/9LdEbMDXfUc0jjyVMm9aFiZiPLk49Ht5aVQxeg==" saltValue="kaHHSDf53FQ0KhQcmyEDmA==" spinCount="100000" sheet="1" objects="1" scenarios="1" selectLockedCells="1"/>
  <mergeCells count="25">
    <mergeCell ref="O12:Q12"/>
    <mergeCell ref="S13:S14"/>
    <mergeCell ref="T13:T14"/>
    <mergeCell ref="U13:U14"/>
    <mergeCell ref="V13:V14"/>
    <mergeCell ref="U28:U29"/>
    <mergeCell ref="V28:V29"/>
    <mergeCell ref="M26:N26"/>
    <mergeCell ref="O27:Q27"/>
    <mergeCell ref="S28:S29"/>
    <mergeCell ref="T28:T29"/>
    <mergeCell ref="I4:I5"/>
    <mergeCell ref="J4:J5"/>
    <mergeCell ref="A1:E1"/>
    <mergeCell ref="G1:J1"/>
    <mergeCell ref="G4:G5"/>
    <mergeCell ref="H4:H5"/>
    <mergeCell ref="C3:E3"/>
    <mergeCell ref="M10:N11"/>
    <mergeCell ref="V4:V5"/>
    <mergeCell ref="M2:N2"/>
    <mergeCell ref="O3:Q3"/>
    <mergeCell ref="S4:S5"/>
    <mergeCell ref="T4:T5"/>
    <mergeCell ref="U4:U5"/>
  </mergeCells>
  <phoneticPr fontId="1"/>
  <dataValidations count="5">
    <dataValidation type="textLength" imeMode="disabled" operator="lessThanOrEqual" allowBlank="1" showInputMessage="1" showErrorMessage="1" sqref="B354:D430" xr:uid="{46D64204-E0D3-4F1B-B297-254BD6A328C6}">
      <formula1>20</formula1>
    </dataValidation>
    <dataValidation type="textLength" imeMode="disabled" operator="lessThan" allowBlank="1" showInputMessage="1" showErrorMessage="1" error="20文字を越えています。" sqref="C6:E25 O13:Q24 B26:D353 O28:Q31 T30:T32 V30:V32 O4:Q7 T6:T8 V6:V8" xr:uid="{EC27C36D-E0F2-43E5-915E-45C7CA05E5CB}">
      <formula1>21</formula1>
    </dataValidation>
    <dataValidation type="textLength" imeMode="disabled" operator="lessThanOrEqual" allowBlank="1" showInputMessage="1" showErrorMessage="1" error="20文字を越えています。" sqref="J6:K349 H6:H349 V15:V20 T15:T20" xr:uid="{8BAE3127-67FA-4C8F-ABA5-58D1B6484B2D}">
      <formula1>20</formula1>
    </dataValidation>
    <dataValidation type="textLength" imeMode="disabled" operator="lessThanOrEqual" allowBlank="1" showInputMessage="1" showErrorMessage="1" error="14文字を越えています。" sqref="N13:N24 N28:N31 N4:N7" xr:uid="{C2C51B6B-ECDD-424A-8FBA-4D16FA8D29E2}">
      <formula1>14</formula1>
    </dataValidation>
    <dataValidation type="textLength" imeMode="disabled" operator="lessThanOrEqual" allowBlank="1" showInputMessage="1" error="14文字を越えています。" sqref="B6:B25" xr:uid="{858981D3-9147-4232-8093-CAD68A824C68}">
      <formula1>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383C6-B851-4FC0-8A25-04297BA23163}">
  <dimension ref="A1:R63"/>
  <sheetViews>
    <sheetView showGridLines="0" tabSelected="1" zoomScaleNormal="100" workbookViewId="0">
      <selection activeCell="A34" sqref="A34:J34"/>
    </sheetView>
  </sheetViews>
  <sheetFormatPr defaultRowHeight="18.75" x14ac:dyDescent="0.4"/>
  <sheetData>
    <row r="1" spans="1:2" ht="24" x14ac:dyDescent="0.4">
      <c r="A1" s="37" t="s">
        <v>386</v>
      </c>
      <c r="B1" s="37"/>
    </row>
    <row r="4" spans="1:2" ht="18" customHeight="1" x14ac:dyDescent="0.4"/>
    <row r="5" spans="1:2" ht="18" customHeight="1" x14ac:dyDescent="0.4"/>
    <row r="6" spans="1:2" ht="18" customHeight="1" x14ac:dyDescent="0.4"/>
    <row r="7" spans="1:2" ht="18" customHeight="1" x14ac:dyDescent="0.4"/>
    <row r="8" spans="1:2" ht="18" customHeight="1" x14ac:dyDescent="0.4"/>
    <row r="9" spans="1:2" ht="18" customHeight="1" x14ac:dyDescent="0.4"/>
    <row r="10" spans="1:2" ht="18" customHeight="1" x14ac:dyDescent="0.4"/>
    <row r="11" spans="1:2" ht="18" customHeight="1" x14ac:dyDescent="0.4"/>
    <row r="12" spans="1:2" ht="18" customHeight="1" x14ac:dyDescent="0.4"/>
    <row r="13" spans="1:2" ht="18" customHeight="1" x14ac:dyDescent="0.4">
      <c r="A13" t="s">
        <v>385</v>
      </c>
    </row>
    <row r="14" spans="1:2" ht="18" customHeight="1" x14ac:dyDescent="0.4"/>
    <row r="15" spans="1:2" ht="18" customHeight="1" x14ac:dyDescent="0.4">
      <c r="A15" t="s">
        <v>384</v>
      </c>
    </row>
    <row r="16" spans="1:2" ht="18" customHeight="1" x14ac:dyDescent="0.4">
      <c r="A16" s="118" t="s">
        <v>383</v>
      </c>
    </row>
    <row r="17" spans="1:15" ht="18" customHeight="1" x14ac:dyDescent="0.4">
      <c r="A17" t="s">
        <v>382</v>
      </c>
    </row>
    <row r="18" spans="1:15" ht="18" customHeight="1" x14ac:dyDescent="0.4"/>
    <row r="19" spans="1:15" ht="18" customHeight="1" x14ac:dyDescent="0.4">
      <c r="A19" t="s">
        <v>381</v>
      </c>
    </row>
    <row r="20" spans="1:15" ht="18" customHeight="1" x14ac:dyDescent="0.4"/>
    <row r="21" spans="1:15" ht="18" customHeight="1" x14ac:dyDescent="0.4">
      <c r="A21" t="s">
        <v>380</v>
      </c>
    </row>
    <row r="22" spans="1:15" ht="18" customHeight="1" x14ac:dyDescent="0.4">
      <c r="O22" t="s">
        <v>379</v>
      </c>
    </row>
    <row r="23" spans="1:15" ht="18" customHeight="1" x14ac:dyDescent="0.4">
      <c r="A23" t="s">
        <v>378</v>
      </c>
    </row>
    <row r="24" spans="1:15" ht="18" customHeight="1" x14ac:dyDescent="0.4">
      <c r="A24" t="s">
        <v>377</v>
      </c>
      <c r="O24" s="37" t="s">
        <v>216</v>
      </c>
    </row>
    <row r="25" spans="1:15" ht="18" customHeight="1" x14ac:dyDescent="0.4">
      <c r="A25" s="117" t="s">
        <v>376</v>
      </c>
      <c r="O25" t="s">
        <v>375</v>
      </c>
    </row>
    <row r="26" spans="1:15" ht="18" customHeight="1" x14ac:dyDescent="0.4">
      <c r="O26" t="s">
        <v>387</v>
      </c>
    </row>
    <row r="27" spans="1:15" ht="18" customHeight="1" x14ac:dyDescent="0.4">
      <c r="A27" t="s">
        <v>374</v>
      </c>
      <c r="O27" t="s">
        <v>388</v>
      </c>
    </row>
    <row r="28" spans="1:15" ht="18" customHeight="1" x14ac:dyDescent="0.4">
      <c r="A28" t="s">
        <v>372</v>
      </c>
      <c r="O28" t="s">
        <v>373</v>
      </c>
    </row>
    <row r="29" spans="1:15" ht="18" customHeight="1" x14ac:dyDescent="0.4"/>
    <row r="30" spans="1:15" ht="18" customHeight="1" x14ac:dyDescent="0.4">
      <c r="A30" t="s">
        <v>370</v>
      </c>
      <c r="O30" s="37" t="s">
        <v>371</v>
      </c>
    </row>
    <row r="31" spans="1:15" ht="18" customHeight="1" x14ac:dyDescent="0.4">
      <c r="O31" t="s">
        <v>369</v>
      </c>
    </row>
    <row r="32" spans="1:15" ht="18" customHeight="1" x14ac:dyDescent="0.4">
      <c r="A32" t="s">
        <v>367</v>
      </c>
      <c r="O32" t="s">
        <v>368</v>
      </c>
    </row>
    <row r="33" spans="1:15" ht="18" customHeight="1" x14ac:dyDescent="0.4">
      <c r="O33" t="s">
        <v>366</v>
      </c>
    </row>
    <row r="34" spans="1:15" ht="18" customHeight="1" x14ac:dyDescent="0.4">
      <c r="A34" s="217" t="s">
        <v>400</v>
      </c>
      <c r="B34" s="217"/>
      <c r="C34" s="217"/>
      <c r="D34" s="217"/>
      <c r="E34" s="217"/>
      <c r="F34" s="217"/>
      <c r="G34" s="217"/>
      <c r="H34" s="217"/>
      <c r="I34" s="217"/>
      <c r="J34" s="217"/>
      <c r="O34" t="s">
        <v>365</v>
      </c>
    </row>
    <row r="35" spans="1:15" ht="18" customHeight="1" x14ac:dyDescent="0.4">
      <c r="O35" s="116" t="s">
        <v>364</v>
      </c>
    </row>
    <row r="36" spans="1:15" ht="18" customHeight="1" x14ac:dyDescent="0.4"/>
    <row r="37" spans="1:15" ht="18" customHeight="1" x14ac:dyDescent="0.4">
      <c r="O37" t="s">
        <v>363</v>
      </c>
    </row>
    <row r="38" spans="1:15" ht="18" customHeight="1" x14ac:dyDescent="0.4">
      <c r="O38" t="s">
        <v>362</v>
      </c>
    </row>
    <row r="39" spans="1:15" ht="18" customHeight="1" x14ac:dyDescent="0.4">
      <c r="O39" t="s">
        <v>361</v>
      </c>
    </row>
    <row r="40" spans="1:15" ht="18" customHeight="1" x14ac:dyDescent="0.4"/>
    <row r="41" spans="1:15" ht="18" customHeight="1" x14ac:dyDescent="0.4"/>
    <row r="42" spans="1:15" ht="18" customHeight="1" x14ac:dyDescent="0.4"/>
    <row r="43" spans="1:15" ht="18" customHeight="1" x14ac:dyDescent="0.4"/>
    <row r="44" spans="1:15" ht="18" customHeight="1" x14ac:dyDescent="0.4"/>
    <row r="63" spans="18:18" x14ac:dyDescent="0.4">
      <c r="R63" t="s">
        <v>360</v>
      </c>
    </row>
  </sheetData>
  <sheetProtection algorithmName="SHA-512" hashValue="zGV8icnZauNLXSDaQrJajfdPKH4zerOYpLoMI3rvTIqByeE4Sx7wHTVrjp7PKs/eNB5H/3l9Rxh/s5EF+I3vaQ==" saltValue="TkKZ2gjFlSLuM/xFB3tzAA==" spinCount="100000" sheet="1" objects="1" scenarios="1" selectLockedCells="1"/>
  <mergeCells count="1">
    <mergeCell ref="A34:J34"/>
  </mergeCells>
  <phoneticPr fontId="1"/>
  <hyperlinks>
    <hyperlink ref="O35" r:id="rId1" xr:uid="{3AA0B031-B355-4509-B559-16D53F5604E1}"/>
    <hyperlink ref="A34:J34" r:id="rId2" display="９）作成いただいたオーダーシートはngs@macrogen-japan.co.jp宛に電子ファイルもお送りください。" xr:uid="{D0FA20A1-1D8C-4DF8-8913-74642F7E56D3}"/>
  </hyperlinks>
  <pageMargins left="0.7" right="0.7" top="0.75" bottom="0.75" header="0.3" footer="0.3"/>
  <pageSetup paperSize="9" orientation="portrait"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8"/>
  <sheetViews>
    <sheetView showGridLines="0" workbookViewId="0">
      <selection activeCell="A3" sqref="A3:B3"/>
    </sheetView>
  </sheetViews>
  <sheetFormatPr defaultRowHeight="18.75" x14ac:dyDescent="0.4"/>
  <cols>
    <col min="1" max="1" width="21.875" style="4" bestFit="1" customWidth="1"/>
    <col min="2" max="2" width="56.625" bestFit="1" customWidth="1"/>
    <col min="3" max="3" width="14.25" style="3" bestFit="1" customWidth="1"/>
    <col min="4" max="4" width="19.125" style="3" customWidth="1"/>
    <col min="5" max="5" width="10.5" style="3" bestFit="1" customWidth="1"/>
    <col min="6" max="6" width="9.25" style="3" bestFit="1" customWidth="1"/>
    <col min="7" max="7" width="10.25" bestFit="1" customWidth="1"/>
    <col min="8" max="9" width="12.125" bestFit="1" customWidth="1"/>
  </cols>
  <sheetData>
    <row r="1" spans="1:8" x14ac:dyDescent="0.4">
      <c r="A1" s="7" t="s">
        <v>215</v>
      </c>
      <c r="C1" s="6"/>
      <c r="D1" s="6"/>
      <c r="E1" s="6"/>
      <c r="F1" s="6"/>
    </row>
    <row r="2" spans="1:8" x14ac:dyDescent="0.4">
      <c r="A2" s="7" t="s">
        <v>456</v>
      </c>
      <c r="C2" s="6"/>
      <c r="D2" s="6"/>
      <c r="E2" s="6"/>
      <c r="F2" s="6"/>
    </row>
    <row r="3" spans="1:8" x14ac:dyDescent="0.4">
      <c r="A3" s="281" t="s">
        <v>294</v>
      </c>
      <c r="B3" s="281"/>
      <c r="C3" s="6"/>
      <c r="D3" s="6"/>
      <c r="E3" s="6"/>
      <c r="F3" s="6"/>
    </row>
    <row r="4" spans="1:8" ht="24" x14ac:dyDescent="0.4">
      <c r="A4" s="8" t="s">
        <v>270</v>
      </c>
      <c r="C4" s="6"/>
      <c r="D4" s="6"/>
      <c r="E4" s="6"/>
      <c r="F4" s="6"/>
    </row>
    <row r="5" spans="1:8" ht="19.5" thickBot="1" x14ac:dyDescent="0.45">
      <c r="A5" s="72" t="s">
        <v>284</v>
      </c>
      <c r="C5" s="6"/>
      <c r="D5" s="6"/>
      <c r="E5" s="6"/>
      <c r="F5" s="6"/>
    </row>
    <row r="6" spans="1:8" ht="19.5" thickBot="1" x14ac:dyDescent="0.45">
      <c r="A6" s="31" t="s">
        <v>139</v>
      </c>
      <c r="B6" s="34" t="s">
        <v>140</v>
      </c>
      <c r="C6" s="32" t="s">
        <v>166</v>
      </c>
      <c r="D6" s="32" t="s">
        <v>141</v>
      </c>
      <c r="E6" s="32" t="s">
        <v>196</v>
      </c>
      <c r="F6" s="32" t="s">
        <v>150</v>
      </c>
      <c r="G6" s="35" t="s">
        <v>144</v>
      </c>
      <c r="H6" s="3"/>
    </row>
    <row r="7" spans="1:8" x14ac:dyDescent="0.4">
      <c r="A7" s="275" t="s">
        <v>142</v>
      </c>
      <c r="B7" s="9" t="s">
        <v>143</v>
      </c>
      <c r="C7" s="10" t="s">
        <v>271</v>
      </c>
      <c r="D7" s="10"/>
      <c r="E7" s="10" t="s">
        <v>197</v>
      </c>
      <c r="F7" s="10"/>
      <c r="G7" s="11" t="s">
        <v>221</v>
      </c>
      <c r="H7" s="3"/>
    </row>
    <row r="8" spans="1:8" x14ac:dyDescent="0.4">
      <c r="A8" s="279"/>
      <c r="B8" s="119" t="s">
        <v>389</v>
      </c>
      <c r="C8" s="120" t="s">
        <v>390</v>
      </c>
      <c r="D8" s="120"/>
      <c r="E8" s="120" t="s">
        <v>391</v>
      </c>
      <c r="F8" s="120"/>
      <c r="G8" s="121" t="s">
        <v>392</v>
      </c>
      <c r="H8" s="6"/>
    </row>
    <row r="9" spans="1:8" ht="19.5" thickBot="1" x14ac:dyDescent="0.45">
      <c r="A9" s="280"/>
      <c r="B9" s="1" t="s">
        <v>154</v>
      </c>
      <c r="C9" s="5" t="s">
        <v>272</v>
      </c>
      <c r="D9" s="5" t="s">
        <v>443</v>
      </c>
      <c r="E9" s="5"/>
      <c r="F9" s="5"/>
      <c r="G9" s="12"/>
      <c r="H9" s="3"/>
    </row>
    <row r="10" spans="1:8" x14ac:dyDescent="0.4">
      <c r="A10" s="275" t="s">
        <v>145</v>
      </c>
      <c r="B10" s="9" t="s">
        <v>148</v>
      </c>
      <c r="C10" s="10" t="s">
        <v>271</v>
      </c>
      <c r="D10" s="10" t="s">
        <v>444</v>
      </c>
      <c r="E10" s="10"/>
      <c r="F10" s="194" t="s">
        <v>457</v>
      </c>
      <c r="G10" s="11"/>
      <c r="H10" s="3"/>
    </row>
    <row r="11" spans="1:8" x14ac:dyDescent="0.4">
      <c r="A11" s="277"/>
      <c r="B11" s="1" t="s">
        <v>194</v>
      </c>
      <c r="C11" s="5" t="s">
        <v>271</v>
      </c>
      <c r="D11" s="5" t="s">
        <v>445</v>
      </c>
      <c r="E11" s="5"/>
      <c r="F11" s="195" t="s">
        <v>457</v>
      </c>
      <c r="G11" s="12"/>
      <c r="H11" s="4"/>
    </row>
    <row r="12" spans="1:8" x14ac:dyDescent="0.4">
      <c r="A12" s="277"/>
      <c r="B12" s="1" t="s">
        <v>147</v>
      </c>
      <c r="C12" s="5" t="s">
        <v>271</v>
      </c>
      <c r="D12" s="5" t="s">
        <v>444</v>
      </c>
      <c r="E12" s="5"/>
      <c r="F12" s="195" t="s">
        <v>457</v>
      </c>
      <c r="G12" s="12"/>
      <c r="H12" s="3"/>
    </row>
    <row r="13" spans="1:8" x14ac:dyDescent="0.4">
      <c r="A13" s="277"/>
      <c r="B13" s="1" t="s">
        <v>195</v>
      </c>
      <c r="C13" s="5" t="s">
        <v>271</v>
      </c>
      <c r="D13" s="5" t="s">
        <v>445</v>
      </c>
      <c r="E13" s="5"/>
      <c r="F13" s="195" t="s">
        <v>457</v>
      </c>
      <c r="G13" s="12"/>
      <c r="H13" s="4"/>
    </row>
    <row r="14" spans="1:8" ht="19.5" thickBot="1" x14ac:dyDescent="0.45">
      <c r="A14" s="280"/>
      <c r="B14" s="13" t="s">
        <v>149</v>
      </c>
      <c r="C14" s="14" t="s">
        <v>271</v>
      </c>
      <c r="D14" s="14" t="s">
        <v>444</v>
      </c>
      <c r="E14" s="14"/>
      <c r="F14" s="196" t="s">
        <v>457</v>
      </c>
      <c r="G14" s="15"/>
      <c r="H14" s="3"/>
    </row>
    <row r="15" spans="1:8" x14ac:dyDescent="0.4">
      <c r="A15" s="275" t="s">
        <v>151</v>
      </c>
      <c r="B15" s="9" t="s">
        <v>152</v>
      </c>
      <c r="C15" s="10" t="s">
        <v>271</v>
      </c>
      <c r="D15" s="10" t="s">
        <v>446</v>
      </c>
      <c r="E15" s="10"/>
      <c r="F15" s="194" t="s">
        <v>457</v>
      </c>
      <c r="G15" s="11"/>
      <c r="H15" s="3"/>
    </row>
    <row r="16" spans="1:8" x14ac:dyDescent="0.4">
      <c r="A16" s="277"/>
      <c r="B16" s="1" t="s">
        <v>153</v>
      </c>
      <c r="C16" s="5" t="s">
        <v>271</v>
      </c>
      <c r="D16" s="5" t="s">
        <v>445</v>
      </c>
      <c r="E16" s="5"/>
      <c r="F16" s="195" t="s">
        <v>457</v>
      </c>
      <c r="G16" s="12"/>
      <c r="H16" s="3"/>
    </row>
    <row r="17" spans="1:8" x14ac:dyDescent="0.4">
      <c r="A17" s="277"/>
      <c r="B17" s="1" t="s">
        <v>155</v>
      </c>
      <c r="C17" s="5" t="s">
        <v>271</v>
      </c>
      <c r="D17" s="5" t="s">
        <v>444</v>
      </c>
      <c r="E17" s="5"/>
      <c r="F17" s="195" t="s">
        <v>457</v>
      </c>
      <c r="G17" s="12"/>
      <c r="H17" s="3"/>
    </row>
    <row r="18" spans="1:8" x14ac:dyDescent="0.4">
      <c r="A18" s="277"/>
      <c r="B18" s="1" t="s">
        <v>156</v>
      </c>
      <c r="C18" s="5" t="s">
        <v>271</v>
      </c>
      <c r="D18" s="5" t="s">
        <v>447</v>
      </c>
      <c r="E18" s="5"/>
      <c r="F18" s="195" t="s">
        <v>457</v>
      </c>
      <c r="G18" s="12"/>
      <c r="H18" s="3"/>
    </row>
    <row r="19" spans="1:8" x14ac:dyDescent="0.4">
      <c r="A19" s="277"/>
      <c r="B19" s="1" t="s">
        <v>157</v>
      </c>
      <c r="C19" s="5" t="s">
        <v>271</v>
      </c>
      <c r="D19" s="5" t="s">
        <v>158</v>
      </c>
      <c r="E19" s="5"/>
      <c r="F19" s="195" t="s">
        <v>457</v>
      </c>
      <c r="G19" s="12"/>
      <c r="H19" s="3"/>
    </row>
    <row r="20" spans="1:8" x14ac:dyDescent="0.4">
      <c r="A20" s="277"/>
      <c r="B20" s="1" t="s">
        <v>159</v>
      </c>
      <c r="C20" s="5" t="s">
        <v>271</v>
      </c>
      <c r="D20" s="5" t="s">
        <v>445</v>
      </c>
      <c r="E20" s="5"/>
      <c r="F20" s="190">
        <v>7</v>
      </c>
      <c r="G20" s="12"/>
      <c r="H20" s="3"/>
    </row>
    <row r="21" spans="1:8" ht="19.5" thickBot="1" x14ac:dyDescent="0.45">
      <c r="A21" s="280"/>
      <c r="B21" s="13" t="s">
        <v>160</v>
      </c>
      <c r="C21" s="14" t="s">
        <v>271</v>
      </c>
      <c r="D21" s="14" t="s">
        <v>451</v>
      </c>
      <c r="E21" s="14"/>
      <c r="F21" s="191">
        <v>7</v>
      </c>
      <c r="G21" s="15"/>
      <c r="H21" s="3"/>
    </row>
    <row r="22" spans="1:8" ht="24" x14ac:dyDescent="0.4">
      <c r="A22" s="8" t="s">
        <v>222</v>
      </c>
      <c r="C22" s="6"/>
      <c r="G22" s="3"/>
    </row>
    <row r="23" spans="1:8" ht="37.5" customHeight="1" thickBot="1" x14ac:dyDescent="0.45">
      <c r="A23" s="282" t="s">
        <v>442</v>
      </c>
      <c r="B23" s="282"/>
      <c r="C23" s="282"/>
      <c r="D23" s="282"/>
      <c r="E23" s="282"/>
      <c r="F23" s="282"/>
      <c r="G23" s="282"/>
    </row>
    <row r="24" spans="1:8" ht="19.5" thickBot="1" x14ac:dyDescent="0.45">
      <c r="A24" s="31" t="s">
        <v>184</v>
      </c>
      <c r="B24" s="34" t="s">
        <v>185</v>
      </c>
      <c r="C24" s="32" t="s">
        <v>166</v>
      </c>
      <c r="D24" s="32" t="s">
        <v>186</v>
      </c>
      <c r="E24" s="32" t="s">
        <v>196</v>
      </c>
      <c r="F24" s="32" t="s">
        <v>441</v>
      </c>
      <c r="G24" s="35" t="s">
        <v>187</v>
      </c>
      <c r="H24" s="3"/>
    </row>
    <row r="25" spans="1:8" x14ac:dyDescent="0.4">
      <c r="A25" s="275" t="s">
        <v>189</v>
      </c>
      <c r="B25" s="9" t="s">
        <v>188</v>
      </c>
      <c r="C25" s="10" t="s">
        <v>271</v>
      </c>
      <c r="D25" s="10" t="s">
        <v>448</v>
      </c>
      <c r="E25" s="10"/>
      <c r="F25" s="189">
        <v>2</v>
      </c>
      <c r="G25" s="11"/>
    </row>
    <row r="26" spans="1:8" x14ac:dyDescent="0.4">
      <c r="A26" s="276"/>
      <c r="B26" s="16" t="s">
        <v>439</v>
      </c>
      <c r="C26" s="17" t="s">
        <v>89</v>
      </c>
      <c r="D26" s="17" t="s">
        <v>448</v>
      </c>
      <c r="E26" s="17"/>
      <c r="F26" s="192">
        <v>2</v>
      </c>
      <c r="G26" s="18"/>
    </row>
    <row r="27" spans="1:8" x14ac:dyDescent="0.4">
      <c r="A27" s="277"/>
      <c r="B27" s="111" t="s">
        <v>341</v>
      </c>
      <c r="C27" s="5" t="s">
        <v>272</v>
      </c>
      <c r="D27" s="5" t="s">
        <v>146</v>
      </c>
      <c r="E27" s="5"/>
      <c r="F27" s="5"/>
      <c r="G27" s="12"/>
    </row>
    <row r="28" spans="1:8" ht="19.5" thickBot="1" x14ac:dyDescent="0.45">
      <c r="A28" s="278"/>
      <c r="B28" s="113" t="s">
        <v>342</v>
      </c>
      <c r="C28" s="109" t="s">
        <v>271</v>
      </c>
      <c r="D28" s="109" t="s">
        <v>449</v>
      </c>
      <c r="E28" s="109"/>
      <c r="F28" s="193">
        <v>2</v>
      </c>
      <c r="G28" s="110"/>
    </row>
    <row r="29" spans="1:8" x14ac:dyDescent="0.4">
      <c r="A29" s="275" t="s">
        <v>343</v>
      </c>
      <c r="B29" s="9" t="s">
        <v>188</v>
      </c>
      <c r="C29" s="10" t="s">
        <v>271</v>
      </c>
      <c r="D29" s="10" t="s">
        <v>448</v>
      </c>
      <c r="E29" s="10"/>
      <c r="F29" s="189">
        <v>2</v>
      </c>
      <c r="G29" s="11"/>
    </row>
    <row r="30" spans="1:8" x14ac:dyDescent="0.4">
      <c r="A30" s="279"/>
      <c r="B30" s="16" t="s">
        <v>439</v>
      </c>
      <c r="C30" s="17" t="s">
        <v>89</v>
      </c>
      <c r="D30" s="17" t="s">
        <v>448</v>
      </c>
      <c r="E30" s="17"/>
      <c r="F30" s="192">
        <v>2</v>
      </c>
      <c r="G30" s="121"/>
    </row>
    <row r="31" spans="1:8" ht="19.5" thickBot="1" x14ac:dyDescent="0.45">
      <c r="A31" s="280"/>
      <c r="B31" s="112" t="s">
        <v>344</v>
      </c>
      <c r="C31" s="14" t="s">
        <v>271</v>
      </c>
      <c r="D31" s="14" t="s">
        <v>450</v>
      </c>
      <c r="E31" s="14"/>
      <c r="F31" s="191">
        <v>3</v>
      </c>
      <c r="G31" s="15"/>
    </row>
    <row r="32" spans="1:8" ht="24" x14ac:dyDescent="0.4">
      <c r="A32" s="8" t="s">
        <v>223</v>
      </c>
    </row>
    <row r="33" spans="1:9" ht="19.5" thickBot="1" x14ac:dyDescent="0.45">
      <c r="A33" s="72" t="s">
        <v>285</v>
      </c>
      <c r="C33" s="6"/>
      <c r="D33" s="6"/>
      <c r="E33" s="6"/>
      <c r="F33" s="6"/>
    </row>
    <row r="34" spans="1:9" ht="38.25" thickBot="1" x14ac:dyDescent="0.45">
      <c r="A34" s="31" t="s">
        <v>139</v>
      </c>
      <c r="B34" s="39" t="s">
        <v>165</v>
      </c>
      <c r="C34" s="32" t="s">
        <v>166</v>
      </c>
      <c r="D34" s="33" t="s">
        <v>161</v>
      </c>
      <c r="E34" s="32" t="s">
        <v>196</v>
      </c>
      <c r="F34" s="32" t="s">
        <v>162</v>
      </c>
      <c r="G34" s="32" t="s">
        <v>163</v>
      </c>
      <c r="H34" s="32" t="s">
        <v>164</v>
      </c>
      <c r="I34" s="35" t="s">
        <v>144</v>
      </c>
    </row>
    <row r="35" spans="1:9" x14ac:dyDescent="0.4">
      <c r="A35" s="275" t="s">
        <v>167</v>
      </c>
      <c r="B35" s="9" t="s">
        <v>168</v>
      </c>
      <c r="C35" s="10" t="s">
        <v>169</v>
      </c>
      <c r="D35" s="10" t="s">
        <v>446</v>
      </c>
      <c r="E35" s="10"/>
      <c r="F35" s="10"/>
      <c r="G35" s="10"/>
      <c r="H35" s="9"/>
      <c r="I35" s="20"/>
    </row>
    <row r="36" spans="1:9" x14ac:dyDescent="0.4">
      <c r="A36" s="277"/>
      <c r="B36" s="1" t="s">
        <v>170</v>
      </c>
      <c r="C36" s="5" t="s">
        <v>171</v>
      </c>
      <c r="D36" s="5" t="s">
        <v>444</v>
      </c>
      <c r="E36" s="5"/>
      <c r="F36" s="5">
        <v>7</v>
      </c>
      <c r="G36" s="5">
        <v>1</v>
      </c>
      <c r="H36" s="1"/>
      <c r="I36" s="21"/>
    </row>
    <row r="37" spans="1:9" x14ac:dyDescent="0.4">
      <c r="A37" s="277"/>
      <c r="B37" s="1" t="s">
        <v>170</v>
      </c>
      <c r="C37" s="5" t="s">
        <v>172</v>
      </c>
      <c r="D37" s="5" t="s">
        <v>451</v>
      </c>
      <c r="E37" s="5"/>
      <c r="F37" s="5"/>
      <c r="G37" s="5"/>
      <c r="H37" s="1"/>
      <c r="I37" s="21"/>
    </row>
    <row r="38" spans="1:9" x14ac:dyDescent="0.4">
      <c r="A38" s="277"/>
      <c r="B38" s="1" t="s">
        <v>394</v>
      </c>
      <c r="C38" s="5" t="s">
        <v>171</v>
      </c>
      <c r="D38" s="5" t="s">
        <v>451</v>
      </c>
      <c r="E38" s="5"/>
      <c r="F38" s="5">
        <v>7</v>
      </c>
      <c r="G38" s="5">
        <v>1</v>
      </c>
      <c r="H38" s="1"/>
      <c r="I38" s="21"/>
    </row>
    <row r="39" spans="1:9" x14ac:dyDescent="0.4">
      <c r="A39" s="277"/>
      <c r="B39" s="1" t="s">
        <v>402</v>
      </c>
      <c r="C39" s="5" t="s">
        <v>171</v>
      </c>
      <c r="D39" s="5" t="s">
        <v>452</v>
      </c>
      <c r="E39" s="5"/>
      <c r="F39" s="5">
        <v>7</v>
      </c>
      <c r="G39" s="5">
        <v>1</v>
      </c>
      <c r="H39" s="1"/>
      <c r="I39" s="21"/>
    </row>
    <row r="40" spans="1:9" ht="19.5" thickBot="1" x14ac:dyDescent="0.45">
      <c r="A40" s="277"/>
      <c r="B40" s="1" t="s">
        <v>393</v>
      </c>
      <c r="C40" s="5" t="s">
        <v>173</v>
      </c>
      <c r="D40" s="5" t="s">
        <v>446</v>
      </c>
      <c r="E40" s="5"/>
      <c r="F40" s="5"/>
      <c r="G40" s="5"/>
      <c r="H40" s="40">
        <v>0.5</v>
      </c>
      <c r="I40" s="21"/>
    </row>
    <row r="41" spans="1:9" x14ac:dyDescent="0.4">
      <c r="A41" s="275" t="s">
        <v>174</v>
      </c>
      <c r="B41" s="9" t="s">
        <v>175</v>
      </c>
      <c r="C41" s="10" t="s">
        <v>171</v>
      </c>
      <c r="D41" s="10" t="s">
        <v>453</v>
      </c>
      <c r="E41" s="10"/>
      <c r="F41" s="10">
        <v>7</v>
      </c>
      <c r="G41" s="10">
        <v>1</v>
      </c>
      <c r="H41" s="9"/>
      <c r="I41" s="20"/>
    </row>
    <row r="42" spans="1:9" x14ac:dyDescent="0.4">
      <c r="A42" s="277"/>
      <c r="B42" s="1" t="s">
        <v>175</v>
      </c>
      <c r="C42" s="5" t="s">
        <v>172</v>
      </c>
      <c r="D42" s="5" t="s">
        <v>451</v>
      </c>
      <c r="E42" s="5"/>
      <c r="F42" s="5"/>
      <c r="G42" s="5"/>
      <c r="H42" s="1"/>
      <c r="I42" s="21"/>
    </row>
    <row r="43" spans="1:9" x14ac:dyDescent="0.4">
      <c r="A43" s="277"/>
      <c r="B43" s="1" t="s">
        <v>175</v>
      </c>
      <c r="C43" s="5" t="s">
        <v>176</v>
      </c>
      <c r="D43" s="5" t="s">
        <v>446</v>
      </c>
      <c r="E43" s="5"/>
      <c r="F43" s="5"/>
      <c r="G43" s="5"/>
      <c r="H43" s="1"/>
      <c r="I43" s="21"/>
    </row>
    <row r="44" spans="1:9" x14ac:dyDescent="0.4">
      <c r="A44" s="277"/>
      <c r="B44" s="1" t="s">
        <v>177</v>
      </c>
      <c r="C44" s="5" t="s">
        <v>171</v>
      </c>
      <c r="D44" s="5" t="s">
        <v>452</v>
      </c>
      <c r="E44" s="5"/>
      <c r="F44" s="5">
        <v>7</v>
      </c>
      <c r="G44" s="5">
        <v>1</v>
      </c>
      <c r="H44" s="1"/>
      <c r="I44" s="21"/>
    </row>
    <row r="45" spans="1:9" x14ac:dyDescent="0.4">
      <c r="A45" s="277"/>
      <c r="B45" s="1" t="s">
        <v>177</v>
      </c>
      <c r="C45" s="5" t="s">
        <v>176</v>
      </c>
      <c r="D45" s="5" t="s">
        <v>451</v>
      </c>
      <c r="E45" s="5"/>
      <c r="F45" s="5"/>
      <c r="G45" s="5"/>
      <c r="H45" s="1"/>
      <c r="I45" s="21"/>
    </row>
    <row r="46" spans="1:9" x14ac:dyDescent="0.4">
      <c r="A46" s="277"/>
      <c r="B46" s="1" t="s">
        <v>177</v>
      </c>
      <c r="C46" s="5" t="s">
        <v>172</v>
      </c>
      <c r="D46" s="5" t="s">
        <v>451</v>
      </c>
      <c r="E46" s="5"/>
      <c r="F46" s="5"/>
      <c r="G46" s="5"/>
      <c r="H46" s="1"/>
      <c r="I46" s="21"/>
    </row>
    <row r="47" spans="1:9" x14ac:dyDescent="0.4">
      <c r="A47" s="277"/>
      <c r="B47" s="1" t="s">
        <v>178</v>
      </c>
      <c r="C47" s="5" t="s">
        <v>171</v>
      </c>
      <c r="D47" s="5" t="s">
        <v>444</v>
      </c>
      <c r="E47" s="5"/>
      <c r="F47" s="5">
        <v>7</v>
      </c>
      <c r="G47" s="5">
        <v>1</v>
      </c>
      <c r="H47" s="1"/>
      <c r="I47" s="21"/>
    </row>
    <row r="48" spans="1:9" x14ac:dyDescent="0.4">
      <c r="A48" s="277"/>
      <c r="B48" s="1" t="s">
        <v>178</v>
      </c>
      <c r="C48" s="5" t="s">
        <v>176</v>
      </c>
      <c r="D48" s="5" t="s">
        <v>446</v>
      </c>
      <c r="E48" s="5"/>
      <c r="F48" s="5"/>
      <c r="G48" s="5"/>
      <c r="H48" s="1"/>
      <c r="I48" s="21"/>
    </row>
    <row r="49" spans="1:9" ht="19.5" thickBot="1" x14ac:dyDescent="0.45">
      <c r="A49" s="280"/>
      <c r="B49" s="13" t="s">
        <v>178</v>
      </c>
      <c r="C49" s="14" t="s">
        <v>172</v>
      </c>
      <c r="D49" s="14" t="s">
        <v>451</v>
      </c>
      <c r="E49" s="14"/>
      <c r="F49" s="14"/>
      <c r="G49" s="14"/>
      <c r="H49" s="13"/>
      <c r="I49" s="22"/>
    </row>
    <row r="50" spans="1:9" x14ac:dyDescent="0.4">
      <c r="A50" s="276" t="s">
        <v>179</v>
      </c>
      <c r="B50" s="16" t="s">
        <v>180</v>
      </c>
      <c r="C50" s="17" t="s">
        <v>171</v>
      </c>
      <c r="D50" s="17" t="s">
        <v>454</v>
      </c>
      <c r="E50" s="17"/>
      <c r="F50" s="17">
        <v>7</v>
      </c>
      <c r="G50" s="17">
        <v>1</v>
      </c>
      <c r="H50" s="16"/>
      <c r="I50" s="23"/>
    </row>
    <row r="51" spans="1:9" x14ac:dyDescent="0.4">
      <c r="A51" s="277"/>
      <c r="B51" s="1" t="s">
        <v>181</v>
      </c>
      <c r="C51" s="5" t="s">
        <v>171</v>
      </c>
      <c r="D51" s="5" t="s">
        <v>454</v>
      </c>
      <c r="E51" s="5"/>
      <c r="F51" s="5">
        <v>7</v>
      </c>
      <c r="G51" s="5">
        <v>1</v>
      </c>
      <c r="H51" s="1"/>
      <c r="I51" s="21"/>
    </row>
    <row r="52" spans="1:9" x14ac:dyDescent="0.4">
      <c r="A52" s="277"/>
      <c r="B52" s="1" t="s">
        <v>182</v>
      </c>
      <c r="C52" s="5" t="s">
        <v>171</v>
      </c>
      <c r="D52" s="5" t="s">
        <v>454</v>
      </c>
      <c r="E52" s="5"/>
      <c r="F52" s="5">
        <v>7</v>
      </c>
      <c r="G52" s="5">
        <v>1</v>
      </c>
      <c r="H52" s="1"/>
      <c r="I52" s="21"/>
    </row>
    <row r="53" spans="1:9" x14ac:dyDescent="0.4">
      <c r="A53" s="277"/>
      <c r="B53" s="1" t="s">
        <v>183</v>
      </c>
      <c r="C53" s="5" t="s">
        <v>171</v>
      </c>
      <c r="D53" s="5" t="s">
        <v>454</v>
      </c>
      <c r="E53" s="5"/>
      <c r="F53" s="5">
        <v>7</v>
      </c>
      <c r="G53" s="5">
        <v>1</v>
      </c>
      <c r="H53" s="1"/>
      <c r="I53" s="21"/>
    </row>
    <row r="54" spans="1:9" x14ac:dyDescent="0.4">
      <c r="A54" s="278"/>
      <c r="B54" s="108" t="s">
        <v>403</v>
      </c>
      <c r="C54" s="109" t="s">
        <v>90</v>
      </c>
      <c r="D54" s="109" t="s">
        <v>444</v>
      </c>
      <c r="E54" s="109"/>
      <c r="F54" s="109">
        <v>7</v>
      </c>
      <c r="G54" s="109">
        <v>1</v>
      </c>
      <c r="H54" s="108"/>
      <c r="I54" s="122"/>
    </row>
    <row r="55" spans="1:9" ht="19.5" thickBot="1" x14ac:dyDescent="0.45">
      <c r="A55" s="280"/>
      <c r="B55" s="13" t="s">
        <v>404</v>
      </c>
      <c r="C55" s="14" t="s">
        <v>90</v>
      </c>
      <c r="D55" s="14" t="s">
        <v>446</v>
      </c>
      <c r="E55" s="14"/>
      <c r="F55" s="14">
        <v>7</v>
      </c>
      <c r="G55" s="14">
        <v>1</v>
      </c>
      <c r="H55" s="13"/>
      <c r="I55" s="22"/>
    </row>
    <row r="56" spans="1:9" ht="24" x14ac:dyDescent="0.4">
      <c r="A56" s="8" t="s">
        <v>224</v>
      </c>
      <c r="E56" s="4"/>
      <c r="G56" s="3"/>
    </row>
    <row r="57" spans="1:9" ht="19.5" thickBot="1" x14ac:dyDescent="0.45">
      <c r="A57" s="72" t="s">
        <v>285</v>
      </c>
      <c r="C57" s="6"/>
      <c r="D57" s="6"/>
      <c r="E57" s="6"/>
      <c r="F57" s="6"/>
      <c r="G57" s="6"/>
    </row>
    <row r="58" spans="1:9" ht="36.75" thickBot="1" x14ac:dyDescent="0.45">
      <c r="A58" s="26" t="s">
        <v>139</v>
      </c>
      <c r="B58" s="38" t="s">
        <v>165</v>
      </c>
      <c r="C58" s="28" t="s">
        <v>166</v>
      </c>
      <c r="D58" s="29" t="s">
        <v>161</v>
      </c>
      <c r="E58" s="29"/>
      <c r="F58" s="28" t="s">
        <v>162</v>
      </c>
      <c r="G58" s="28" t="s">
        <v>163</v>
      </c>
      <c r="H58" s="28" t="s">
        <v>164</v>
      </c>
      <c r="I58" s="30" t="s">
        <v>144</v>
      </c>
    </row>
    <row r="59" spans="1:9" x14ac:dyDescent="0.4">
      <c r="A59" s="276" t="s">
        <v>190</v>
      </c>
      <c r="B59" s="16" t="s">
        <v>191</v>
      </c>
      <c r="C59" s="17" t="s">
        <v>192</v>
      </c>
      <c r="D59" s="17" t="s">
        <v>455</v>
      </c>
      <c r="E59" s="17"/>
      <c r="F59" s="17">
        <v>7</v>
      </c>
      <c r="G59" s="17">
        <v>1</v>
      </c>
      <c r="H59" s="16"/>
      <c r="I59" s="23"/>
    </row>
    <row r="60" spans="1:9" ht="19.5" thickBot="1" x14ac:dyDescent="0.45">
      <c r="A60" s="280"/>
      <c r="B60" s="13" t="s">
        <v>193</v>
      </c>
      <c r="C60" s="14" t="s">
        <v>192</v>
      </c>
      <c r="D60" s="14" t="s">
        <v>453</v>
      </c>
      <c r="E60" s="14"/>
      <c r="F60" s="14">
        <v>7</v>
      </c>
      <c r="G60" s="14">
        <v>1</v>
      </c>
      <c r="H60" s="13"/>
      <c r="I60" s="22"/>
    </row>
    <row r="61" spans="1:9" ht="24" x14ac:dyDescent="0.4">
      <c r="A61" s="8" t="s">
        <v>225</v>
      </c>
    </row>
    <row r="62" spans="1:9" ht="19.5" thickBot="1" x14ac:dyDescent="0.45">
      <c r="A62" s="72" t="s">
        <v>286</v>
      </c>
      <c r="C62" s="6"/>
      <c r="D62" s="6"/>
      <c r="E62" s="6"/>
      <c r="F62" s="6"/>
    </row>
    <row r="63" spans="1:9" ht="36.75" thickBot="1" x14ac:dyDescent="0.45">
      <c r="A63" s="26" t="s">
        <v>203</v>
      </c>
      <c r="B63" s="27" t="s">
        <v>204</v>
      </c>
      <c r="C63" s="29" t="s">
        <v>166</v>
      </c>
      <c r="D63" s="29" t="s">
        <v>205</v>
      </c>
      <c r="E63" s="29" t="s">
        <v>206</v>
      </c>
      <c r="F63" s="29" t="s">
        <v>207</v>
      </c>
      <c r="G63" s="29" t="s">
        <v>209</v>
      </c>
      <c r="H63" s="30" t="s">
        <v>208</v>
      </c>
    </row>
    <row r="64" spans="1:9" x14ac:dyDescent="0.4">
      <c r="A64" s="25" t="s">
        <v>11</v>
      </c>
      <c r="B64" s="16" t="s">
        <v>210</v>
      </c>
      <c r="C64" s="17" t="s">
        <v>273</v>
      </c>
      <c r="D64" s="17">
        <v>10</v>
      </c>
      <c r="E64" s="17"/>
      <c r="F64" s="17"/>
      <c r="G64" s="16"/>
      <c r="H64" s="23" t="s">
        <v>211</v>
      </c>
    </row>
    <row r="65" spans="1:8" x14ac:dyDescent="0.4">
      <c r="A65" s="24" t="s">
        <v>212</v>
      </c>
      <c r="B65" s="1" t="s">
        <v>210</v>
      </c>
      <c r="C65" s="17" t="s">
        <v>273</v>
      </c>
      <c r="D65" s="5">
        <v>5</v>
      </c>
      <c r="E65" s="5"/>
      <c r="F65" s="1"/>
      <c r="G65" s="1"/>
      <c r="H65" s="21" t="s">
        <v>211</v>
      </c>
    </row>
    <row r="66" spans="1:8" x14ac:dyDescent="0.4">
      <c r="A66" s="24" t="s">
        <v>213</v>
      </c>
      <c r="B66" s="1" t="s">
        <v>210</v>
      </c>
      <c r="C66" s="17" t="s">
        <v>273</v>
      </c>
      <c r="D66" s="5">
        <v>5</v>
      </c>
      <c r="E66" s="5"/>
      <c r="F66" s="1"/>
      <c r="G66" s="1"/>
      <c r="H66" s="21" t="s">
        <v>211</v>
      </c>
    </row>
    <row r="67" spans="1:8" ht="19.5" thickBot="1" x14ac:dyDescent="0.45">
      <c r="A67" s="19" t="s">
        <v>214</v>
      </c>
      <c r="B67" s="13" t="s">
        <v>210</v>
      </c>
      <c r="C67" s="14" t="s">
        <v>273</v>
      </c>
      <c r="D67" s="14">
        <v>5</v>
      </c>
      <c r="E67" s="14"/>
      <c r="F67" s="13"/>
      <c r="G67" s="13"/>
      <c r="H67" s="22" t="s">
        <v>211</v>
      </c>
    </row>
    <row r="68" spans="1:8" ht="58.5" customHeight="1" x14ac:dyDescent="0.4">
      <c r="A68" s="274" t="s">
        <v>340</v>
      </c>
      <c r="B68" s="274"/>
      <c r="C68" s="274"/>
      <c r="D68" s="274"/>
      <c r="E68" s="274"/>
      <c r="F68" s="274"/>
      <c r="G68" s="274"/>
      <c r="H68" s="274"/>
    </row>
  </sheetData>
  <sheetProtection algorithmName="SHA-512" hashValue="ayvu4pzTrKTXqNRTSxXklVJtbGAY2q/vkcM+1dV2C4UOnOyUBymlgLcOienDKUidyz26MLrZD4Xk1di0LUYBlA==" saltValue="zGW6QaLm9EA1kTYM1SFWLg==" spinCount="100000" sheet="1" selectLockedCells="1"/>
  <mergeCells count="12">
    <mergeCell ref="A68:H68"/>
    <mergeCell ref="A25:A28"/>
    <mergeCell ref="A29:A31"/>
    <mergeCell ref="A3:B3"/>
    <mergeCell ref="A50:A55"/>
    <mergeCell ref="A59:A60"/>
    <mergeCell ref="A7:A9"/>
    <mergeCell ref="A10:A14"/>
    <mergeCell ref="A15:A21"/>
    <mergeCell ref="A35:A40"/>
    <mergeCell ref="A41:A49"/>
    <mergeCell ref="A23:G23"/>
  </mergeCells>
  <phoneticPr fontId="1"/>
  <hyperlinks>
    <hyperlink ref="A3" r:id="rId1" display="下記サンプル基準は2019年7月29日時点の基準となります。最新の基準はこちらからご確認ください。" xr:uid="{2535F5FA-FFE3-4FB9-AD57-F9D452D5ED7D}"/>
  </hyperlinks>
  <pageMargins left="0.7" right="0.7" top="0.75" bottom="0.75" header="0.3" footer="0.3"/>
  <pageSetup paperSize="9" orientation="portrait" verticalDpi="0" r:id="rId2"/>
  <ignoredErrors>
    <ignoredError sqref="F10:F11 F12:F14 F15:F1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46"/>
  <sheetViews>
    <sheetView topLeftCell="A133" workbookViewId="0">
      <selection activeCell="A143" sqref="A143:XFD143"/>
    </sheetView>
  </sheetViews>
  <sheetFormatPr defaultRowHeight="18.75" x14ac:dyDescent="0.4"/>
  <cols>
    <col min="1" max="1" width="37.75" bestFit="1" customWidth="1"/>
    <col min="2" max="2" width="45.25" bestFit="1" customWidth="1"/>
    <col min="3" max="3" width="51.75" bestFit="1" customWidth="1"/>
    <col min="4" max="4" width="21.25" bestFit="1" customWidth="1"/>
    <col min="5" max="5" width="27.5" bestFit="1" customWidth="1"/>
    <col min="6" max="6" width="35.5" bestFit="1" customWidth="1"/>
    <col min="7" max="7" width="14.75" bestFit="1" customWidth="1"/>
    <col min="8" max="8" width="21.25" bestFit="1" customWidth="1"/>
    <col min="9" max="9" width="10.375" bestFit="1" customWidth="1"/>
    <col min="10" max="10" width="15.25" bestFit="1" customWidth="1"/>
    <col min="11" max="12" width="11.125" bestFit="1" customWidth="1"/>
  </cols>
  <sheetData>
    <row r="1" spans="1:17" x14ac:dyDescent="0.4">
      <c r="P1" t="s">
        <v>353</v>
      </c>
      <c r="Q1" t="s">
        <v>355</v>
      </c>
    </row>
    <row r="2" spans="1:17" x14ac:dyDescent="0.4">
      <c r="A2" t="s">
        <v>8</v>
      </c>
      <c r="B2" t="s">
        <v>298</v>
      </c>
      <c r="C2" t="s">
        <v>320</v>
      </c>
      <c r="D2" t="s">
        <v>111</v>
      </c>
      <c r="E2" t="s">
        <v>353</v>
      </c>
      <c r="F2" t="s">
        <v>10</v>
      </c>
      <c r="P2" t="s">
        <v>252</v>
      </c>
      <c r="Q2" t="s">
        <v>253</v>
      </c>
    </row>
    <row r="3" spans="1:17" x14ac:dyDescent="0.4">
      <c r="A3" t="s">
        <v>9</v>
      </c>
      <c r="B3" t="s">
        <v>111</v>
      </c>
      <c r="C3" t="s">
        <v>106</v>
      </c>
      <c r="D3" t="s">
        <v>107</v>
      </c>
      <c r="E3" t="s">
        <v>353</v>
      </c>
      <c r="F3" t="s">
        <v>357</v>
      </c>
      <c r="G3" t="s">
        <v>320</v>
      </c>
      <c r="H3" t="s">
        <v>10</v>
      </c>
      <c r="P3" t="s">
        <v>357</v>
      </c>
      <c r="Q3" t="s">
        <v>356</v>
      </c>
    </row>
    <row r="4" spans="1:17" x14ac:dyDescent="0.4">
      <c r="A4" t="s">
        <v>335</v>
      </c>
      <c r="B4" t="s">
        <v>111</v>
      </c>
      <c r="C4" t="s">
        <v>10</v>
      </c>
      <c r="P4" t="s">
        <v>254</v>
      </c>
      <c r="Q4" t="s">
        <v>296</v>
      </c>
    </row>
    <row r="5" spans="1:17" x14ac:dyDescent="0.4">
      <c r="A5" t="s">
        <v>28</v>
      </c>
      <c r="B5" t="s">
        <v>353</v>
      </c>
      <c r="C5" t="s">
        <v>111</v>
      </c>
      <c r="D5" t="s">
        <v>112</v>
      </c>
      <c r="E5" t="s">
        <v>109</v>
      </c>
      <c r="F5" t="s">
        <v>10</v>
      </c>
      <c r="P5" t="s">
        <v>320</v>
      </c>
      <c r="Q5" t="s">
        <v>255</v>
      </c>
    </row>
    <row r="6" spans="1:17" x14ac:dyDescent="0.4">
      <c r="A6" t="s">
        <v>11</v>
      </c>
      <c r="B6" t="s">
        <v>353</v>
      </c>
      <c r="C6" t="s">
        <v>105</v>
      </c>
      <c r="D6" t="s">
        <v>357</v>
      </c>
      <c r="E6" t="s">
        <v>111</v>
      </c>
      <c r="F6" t="s">
        <v>320</v>
      </c>
      <c r="G6" t="s">
        <v>112</v>
      </c>
      <c r="H6" t="s">
        <v>107</v>
      </c>
      <c r="I6" t="s">
        <v>109</v>
      </c>
      <c r="J6" t="s">
        <v>106</v>
      </c>
      <c r="K6" t="s">
        <v>10</v>
      </c>
      <c r="P6" t="s">
        <v>256</v>
      </c>
      <c r="Q6" t="s">
        <v>257</v>
      </c>
    </row>
    <row r="7" spans="1:17" x14ac:dyDescent="0.4">
      <c r="A7" t="s">
        <v>29</v>
      </c>
      <c r="B7" t="s">
        <v>353</v>
      </c>
      <c r="C7" t="s">
        <v>320</v>
      </c>
      <c r="D7" t="s">
        <v>111</v>
      </c>
      <c r="E7" t="s">
        <v>108</v>
      </c>
      <c r="F7" t="s">
        <v>10</v>
      </c>
      <c r="P7" t="s">
        <v>258</v>
      </c>
      <c r="Q7" t="s">
        <v>259</v>
      </c>
    </row>
    <row r="8" spans="1:17" x14ac:dyDescent="0.4">
      <c r="A8" t="s">
        <v>319</v>
      </c>
      <c r="B8" t="s">
        <v>353</v>
      </c>
      <c r="C8" t="s">
        <v>320</v>
      </c>
      <c r="D8" t="s">
        <v>111</v>
      </c>
      <c r="E8" t="s">
        <v>108</v>
      </c>
      <c r="F8" t="s">
        <v>10</v>
      </c>
      <c r="P8" t="s">
        <v>260</v>
      </c>
      <c r="Q8" t="s">
        <v>266</v>
      </c>
    </row>
    <row r="9" spans="1:17" x14ac:dyDescent="0.4">
      <c r="A9" t="s">
        <v>330</v>
      </c>
      <c r="B9" t="s">
        <v>353</v>
      </c>
      <c r="C9" t="s">
        <v>320</v>
      </c>
      <c r="D9" t="s">
        <v>111</v>
      </c>
      <c r="E9" t="s">
        <v>108</v>
      </c>
      <c r="F9" t="s">
        <v>10</v>
      </c>
      <c r="P9" t="s">
        <v>261</v>
      </c>
      <c r="Q9" t="s">
        <v>262</v>
      </c>
    </row>
    <row r="10" spans="1:17" x14ac:dyDescent="0.4">
      <c r="A10" t="s">
        <v>10</v>
      </c>
      <c r="P10" t="s">
        <v>331</v>
      </c>
      <c r="Q10" t="s">
        <v>263</v>
      </c>
    </row>
    <row r="11" spans="1:17" x14ac:dyDescent="0.4">
      <c r="P11" t="s">
        <v>264</v>
      </c>
      <c r="Q11" t="s">
        <v>265</v>
      </c>
    </row>
    <row r="12" spans="1:17" x14ac:dyDescent="0.4">
      <c r="A12" t="s">
        <v>353</v>
      </c>
      <c r="B12" t="s">
        <v>12</v>
      </c>
      <c r="C12" t="s">
        <v>13</v>
      </c>
      <c r="D12" t="s">
        <v>15</v>
      </c>
      <c r="E12" t="s">
        <v>10</v>
      </c>
    </row>
    <row r="13" spans="1:17" x14ac:dyDescent="0.4">
      <c r="A13" t="s">
        <v>105</v>
      </c>
      <c r="B13" t="s">
        <v>17</v>
      </c>
      <c r="C13" t="s">
        <v>349</v>
      </c>
      <c r="D13" t="s">
        <v>350</v>
      </c>
      <c r="E13" t="s">
        <v>18</v>
      </c>
      <c r="F13" t="s">
        <v>348</v>
      </c>
      <c r="G13" t="s">
        <v>16</v>
      </c>
      <c r="H13" t="s">
        <v>10</v>
      </c>
    </row>
    <row r="14" spans="1:17" ht="18.75" customHeight="1" x14ac:dyDescent="0.4">
      <c r="A14" t="s">
        <v>357</v>
      </c>
      <c r="B14" t="s">
        <v>19</v>
      </c>
      <c r="C14" t="s">
        <v>20</v>
      </c>
      <c r="D14" t="s">
        <v>301</v>
      </c>
      <c r="E14" t="s">
        <v>21</v>
      </c>
      <c r="F14" t="s">
        <v>328</v>
      </c>
      <c r="G14" t="s">
        <v>22</v>
      </c>
      <c r="H14" t="s">
        <v>332</v>
      </c>
      <c r="I14" t="s">
        <v>10</v>
      </c>
    </row>
    <row r="15" spans="1:17" x14ac:dyDescent="0.4">
      <c r="A15" t="s">
        <v>320</v>
      </c>
      <c r="B15" t="s">
        <v>321</v>
      </c>
      <c r="C15" t="s">
        <v>14</v>
      </c>
      <c r="D15" t="s">
        <v>15</v>
      </c>
      <c r="E15" t="s">
        <v>297</v>
      </c>
      <c r="F15" t="s">
        <v>10</v>
      </c>
    </row>
    <row r="16" spans="1:17" ht="18.75" customHeight="1" x14ac:dyDescent="0.4">
      <c r="A16" t="s">
        <v>111</v>
      </c>
      <c r="B16" t="s">
        <v>237</v>
      </c>
    </row>
    <row r="17" spans="1:5" ht="18.75" customHeight="1" x14ac:dyDescent="0.4">
      <c r="A17" t="s">
        <v>112</v>
      </c>
      <c r="B17" t="s">
        <v>23</v>
      </c>
    </row>
    <row r="18" spans="1:5" x14ac:dyDescent="0.4">
      <c r="A18" t="s">
        <v>107</v>
      </c>
      <c r="B18" t="s">
        <v>24</v>
      </c>
    </row>
    <row r="19" spans="1:5" x14ac:dyDescent="0.4">
      <c r="A19" t="s">
        <v>108</v>
      </c>
      <c r="B19" t="s">
        <v>25</v>
      </c>
    </row>
    <row r="20" spans="1:5" x14ac:dyDescent="0.4">
      <c r="A20" t="s">
        <v>109</v>
      </c>
      <c r="B20" t="s">
        <v>12</v>
      </c>
      <c r="C20" t="s">
        <v>13</v>
      </c>
      <c r="D20" t="s">
        <v>110</v>
      </c>
    </row>
    <row r="21" spans="1:5" x14ac:dyDescent="0.4">
      <c r="A21" t="s">
        <v>298</v>
      </c>
      <c r="B21" t="s">
        <v>103</v>
      </c>
      <c r="C21" t="s">
        <v>299</v>
      </c>
      <c r="D21" t="s">
        <v>297</v>
      </c>
    </row>
    <row r="22" spans="1:5" x14ac:dyDescent="0.4">
      <c r="A22" t="s">
        <v>106</v>
      </c>
      <c r="B22" t="s">
        <v>26</v>
      </c>
      <c r="C22" t="s">
        <v>27</v>
      </c>
      <c r="D22" t="s">
        <v>395</v>
      </c>
    </row>
    <row r="23" spans="1:5" x14ac:dyDescent="0.4">
      <c r="A23" t="s">
        <v>10</v>
      </c>
      <c r="B23" t="s">
        <v>10</v>
      </c>
    </row>
    <row r="24" spans="1:5" x14ac:dyDescent="0.4">
      <c r="C24" t="s">
        <v>30</v>
      </c>
    </row>
    <row r="25" spans="1:5" x14ac:dyDescent="0.4">
      <c r="A25" t="s">
        <v>32</v>
      </c>
      <c r="B25" t="s">
        <v>44</v>
      </c>
      <c r="C25" t="s">
        <v>31</v>
      </c>
    </row>
    <row r="26" spans="1:5" x14ac:dyDescent="0.4">
      <c r="A26" t="s">
        <v>33</v>
      </c>
      <c r="B26" t="s">
        <v>47</v>
      </c>
      <c r="C26" t="s">
        <v>102</v>
      </c>
    </row>
    <row r="27" spans="1:5" x14ac:dyDescent="0.4">
      <c r="A27" t="s">
        <v>34</v>
      </c>
      <c r="B27" t="s">
        <v>47</v>
      </c>
    </row>
    <row r="28" spans="1:5" x14ac:dyDescent="0.4">
      <c r="A28" t="s">
        <v>35</v>
      </c>
      <c r="B28" t="s">
        <v>46</v>
      </c>
    </row>
    <row r="29" spans="1:5" x14ac:dyDescent="0.4">
      <c r="A29" t="s">
        <v>36</v>
      </c>
      <c r="B29" t="s">
        <v>46</v>
      </c>
    </row>
    <row r="30" spans="1:5" x14ac:dyDescent="0.4">
      <c r="A30" t="s">
        <v>102</v>
      </c>
      <c r="B30" t="s">
        <v>47</v>
      </c>
    </row>
    <row r="31" spans="1:5" x14ac:dyDescent="0.4">
      <c r="A31" t="s">
        <v>248</v>
      </c>
      <c r="B31" t="s">
        <v>37</v>
      </c>
      <c r="C31" t="s">
        <v>243</v>
      </c>
      <c r="D31" t="s">
        <v>248</v>
      </c>
      <c r="E31" t="s">
        <v>244</v>
      </c>
    </row>
    <row r="32" spans="1:5" x14ac:dyDescent="0.4">
      <c r="A32" t="s">
        <v>251</v>
      </c>
      <c r="B32" t="s">
        <v>249</v>
      </c>
      <c r="D32" t="s">
        <v>251</v>
      </c>
      <c r="E32" t="s">
        <v>250</v>
      </c>
    </row>
    <row r="33" spans="1:5" x14ac:dyDescent="0.4">
      <c r="D33" t="s">
        <v>37</v>
      </c>
      <c r="E33" t="s">
        <v>282</v>
      </c>
    </row>
    <row r="34" spans="1:5" x14ac:dyDescent="0.4">
      <c r="D34" t="s">
        <v>243</v>
      </c>
      <c r="E34" t="s">
        <v>245</v>
      </c>
    </row>
    <row r="35" spans="1:5" x14ac:dyDescent="0.4">
      <c r="D35" t="s">
        <v>249</v>
      </c>
      <c r="E35" t="s">
        <v>300</v>
      </c>
    </row>
    <row r="38" spans="1:5" x14ac:dyDescent="0.4">
      <c r="A38" t="s">
        <v>12</v>
      </c>
      <c r="B38" t="s">
        <v>230</v>
      </c>
    </row>
    <row r="39" spans="1:5" x14ac:dyDescent="0.4">
      <c r="A39" t="s">
        <v>246</v>
      </c>
      <c r="B39" t="s">
        <v>231</v>
      </c>
    </row>
    <row r="40" spans="1:5" x14ac:dyDescent="0.4">
      <c r="A40" t="s">
        <v>15</v>
      </c>
      <c r="B40" t="s">
        <v>232</v>
      </c>
    </row>
    <row r="41" spans="1:5" x14ac:dyDescent="0.4">
      <c r="A41" t="s">
        <v>17</v>
      </c>
      <c r="B41" t="s">
        <v>38</v>
      </c>
    </row>
    <row r="42" spans="1:5" x14ac:dyDescent="0.4">
      <c r="A42" t="s">
        <v>349</v>
      </c>
      <c r="B42" t="s">
        <v>351</v>
      </c>
    </row>
    <row r="43" spans="1:5" x14ac:dyDescent="0.4">
      <c r="A43" t="s">
        <v>350</v>
      </c>
      <c r="B43" t="s">
        <v>352</v>
      </c>
    </row>
    <row r="44" spans="1:5" x14ac:dyDescent="0.4">
      <c r="A44" t="s">
        <v>18</v>
      </c>
      <c r="B44" t="s">
        <v>39</v>
      </c>
    </row>
    <row r="45" spans="1:5" x14ac:dyDescent="0.4">
      <c r="A45" t="s">
        <v>16</v>
      </c>
      <c r="B45" t="s">
        <v>40</v>
      </c>
    </row>
    <row r="46" spans="1:5" x14ac:dyDescent="0.4">
      <c r="A46" t="s">
        <v>247</v>
      </c>
      <c r="B46" t="s">
        <v>233</v>
      </c>
    </row>
    <row r="47" spans="1:5" x14ac:dyDescent="0.4">
      <c r="A47" t="s">
        <v>20</v>
      </c>
      <c r="B47" t="s">
        <v>267</v>
      </c>
    </row>
    <row r="48" spans="1:5" x14ac:dyDescent="0.4">
      <c r="A48" t="s">
        <v>301</v>
      </c>
      <c r="B48" t="s">
        <v>322</v>
      </c>
    </row>
    <row r="49" spans="1:2" x14ac:dyDescent="0.4">
      <c r="A49" t="s">
        <v>21</v>
      </c>
      <c r="B49" t="s">
        <v>268</v>
      </c>
    </row>
    <row r="50" spans="1:2" x14ac:dyDescent="0.4">
      <c r="A50" t="s">
        <v>328</v>
      </c>
      <c r="B50" t="s">
        <v>329</v>
      </c>
    </row>
    <row r="51" spans="1:2" x14ac:dyDescent="0.4">
      <c r="A51" t="s">
        <v>22</v>
      </c>
      <c r="B51" t="s">
        <v>269</v>
      </c>
    </row>
    <row r="52" spans="1:2" x14ac:dyDescent="0.4">
      <c r="A52" t="s">
        <v>332</v>
      </c>
      <c r="B52" t="s">
        <v>333</v>
      </c>
    </row>
    <row r="53" spans="1:2" x14ac:dyDescent="0.4">
      <c r="A53" t="s">
        <v>23</v>
      </c>
      <c r="B53" t="s">
        <v>41</v>
      </c>
    </row>
    <row r="54" spans="1:2" x14ac:dyDescent="0.4">
      <c r="A54" t="s">
        <v>24</v>
      </c>
      <c r="B54" t="s">
        <v>234</v>
      </c>
    </row>
    <row r="55" spans="1:2" x14ac:dyDescent="0.4">
      <c r="A55" t="s">
        <v>25</v>
      </c>
      <c r="B55" t="s">
        <v>235</v>
      </c>
    </row>
    <row r="56" spans="1:2" x14ac:dyDescent="0.4">
      <c r="A56" t="s">
        <v>103</v>
      </c>
      <c r="B56" t="s">
        <v>302</v>
      </c>
    </row>
    <row r="57" spans="1:2" x14ac:dyDescent="0.4">
      <c r="A57" t="s">
        <v>299</v>
      </c>
      <c r="B57" t="s">
        <v>303</v>
      </c>
    </row>
    <row r="58" spans="1:2" x14ac:dyDescent="0.4">
      <c r="A58" t="s">
        <v>297</v>
      </c>
      <c r="B58" t="s">
        <v>304</v>
      </c>
    </row>
    <row r="59" spans="1:2" x14ac:dyDescent="0.4">
      <c r="A59" t="s">
        <v>26</v>
      </c>
      <c r="B59" t="s">
        <v>236</v>
      </c>
    </row>
    <row r="60" spans="1:2" x14ac:dyDescent="0.4">
      <c r="A60" t="s">
        <v>27</v>
      </c>
      <c r="B60" t="s">
        <v>396</v>
      </c>
    </row>
    <row r="61" spans="1:2" x14ac:dyDescent="0.4">
      <c r="A61" t="s">
        <v>395</v>
      </c>
      <c r="B61" t="s">
        <v>397</v>
      </c>
    </row>
    <row r="62" spans="1:2" x14ac:dyDescent="0.4">
      <c r="A62" t="s">
        <v>10</v>
      </c>
      <c r="B62" t="s">
        <v>45</v>
      </c>
    </row>
    <row r="63" spans="1:2" x14ac:dyDescent="0.4">
      <c r="A63" t="s">
        <v>237</v>
      </c>
      <c r="B63" s="2" t="s">
        <v>412</v>
      </c>
    </row>
    <row r="64" spans="1:2" x14ac:dyDescent="0.4">
      <c r="A64" t="s">
        <v>48</v>
      </c>
      <c r="B64" t="s">
        <v>281</v>
      </c>
    </row>
    <row r="65" spans="1:2" x14ac:dyDescent="0.4">
      <c r="A65" t="s">
        <v>49</v>
      </c>
      <c r="B65" t="s">
        <v>50</v>
      </c>
    </row>
    <row r="66" spans="1:2" x14ac:dyDescent="0.4">
      <c r="A66" t="s">
        <v>51</v>
      </c>
      <c r="B66" t="s">
        <v>52</v>
      </c>
    </row>
    <row r="67" spans="1:2" x14ac:dyDescent="0.4">
      <c r="A67" t="s">
        <v>53</v>
      </c>
      <c r="B67" t="s">
        <v>280</v>
      </c>
    </row>
    <row r="68" spans="1:2" x14ac:dyDescent="0.4">
      <c r="A68" t="s">
        <v>54</v>
      </c>
      <c r="B68" t="s">
        <v>220</v>
      </c>
    </row>
    <row r="69" spans="1:2" x14ac:dyDescent="0.4">
      <c r="A69" t="s">
        <v>316</v>
      </c>
      <c r="B69" t="s">
        <v>317</v>
      </c>
    </row>
    <row r="70" spans="1:2" x14ac:dyDescent="0.4">
      <c r="A70" t="s">
        <v>55</v>
      </c>
      <c r="B70" t="s">
        <v>413</v>
      </c>
    </row>
    <row r="71" spans="1:2" x14ac:dyDescent="0.4">
      <c r="A71" t="s">
        <v>137</v>
      </c>
      <c r="B71" t="s">
        <v>414</v>
      </c>
    </row>
    <row r="72" spans="1:2" x14ac:dyDescent="0.4">
      <c r="A72" t="s">
        <v>310</v>
      </c>
      <c r="B72" t="s">
        <v>415</v>
      </c>
    </row>
    <row r="73" spans="1:2" x14ac:dyDescent="0.4">
      <c r="A73" t="s">
        <v>311</v>
      </c>
      <c r="B73" t="s">
        <v>416</v>
      </c>
    </row>
    <row r="74" spans="1:2" x14ac:dyDescent="0.4">
      <c r="A74" t="s">
        <v>312</v>
      </c>
      <c r="B74" t="s">
        <v>417</v>
      </c>
    </row>
    <row r="75" spans="1:2" x14ac:dyDescent="0.4">
      <c r="A75" t="s">
        <v>71</v>
      </c>
      <c r="B75" t="s">
        <v>418</v>
      </c>
    </row>
    <row r="76" spans="1:2" x14ac:dyDescent="0.4">
      <c r="A76" t="s">
        <v>56</v>
      </c>
      <c r="B76" t="s">
        <v>57</v>
      </c>
    </row>
    <row r="77" spans="1:2" x14ac:dyDescent="0.4">
      <c r="A77" t="s">
        <v>58</v>
      </c>
      <c r="B77" t="s">
        <v>59</v>
      </c>
    </row>
    <row r="78" spans="1:2" x14ac:dyDescent="0.4">
      <c r="A78" t="s">
        <v>10</v>
      </c>
      <c r="B78" t="s">
        <v>279</v>
      </c>
    </row>
    <row r="79" spans="1:2" x14ac:dyDescent="0.4">
      <c r="A79" t="s">
        <v>61</v>
      </c>
      <c r="B79" t="s">
        <v>293</v>
      </c>
    </row>
    <row r="80" spans="1:2" x14ac:dyDescent="0.4">
      <c r="A80" t="s">
        <v>62</v>
      </c>
      <c r="B80" t="s">
        <v>292</v>
      </c>
    </row>
    <row r="81" spans="1:2" x14ac:dyDescent="0.4">
      <c r="A81" t="s">
        <v>63</v>
      </c>
      <c r="B81" t="s">
        <v>292</v>
      </c>
    </row>
    <row r="83" spans="1:2" x14ac:dyDescent="0.4">
      <c r="A83" t="s">
        <v>66</v>
      </c>
      <c r="B83" t="s">
        <v>336</v>
      </c>
    </row>
    <row r="84" spans="1:2" x14ac:dyDescent="0.4">
      <c r="A84" t="s">
        <v>65</v>
      </c>
      <c r="B84" t="s">
        <v>334</v>
      </c>
    </row>
    <row r="86" spans="1:2" x14ac:dyDescent="0.4">
      <c r="A86" t="s">
        <v>87</v>
      </c>
    </row>
    <row r="87" spans="1:2" x14ac:dyDescent="0.4">
      <c r="A87" t="s">
        <v>88</v>
      </c>
    </row>
    <row r="88" spans="1:2" x14ac:dyDescent="0.4">
      <c r="A88" t="s">
        <v>308</v>
      </c>
    </row>
    <row r="89" spans="1:2" x14ac:dyDescent="0.4">
      <c r="A89" t="s">
        <v>309</v>
      </c>
    </row>
    <row r="91" spans="1:2" x14ac:dyDescent="0.4">
      <c r="A91" t="s">
        <v>89</v>
      </c>
      <c r="B91" t="s">
        <v>226</v>
      </c>
    </row>
    <row r="92" spans="1:2" x14ac:dyDescent="0.4">
      <c r="A92" t="s">
        <v>90</v>
      </c>
      <c r="B92" t="s">
        <v>226</v>
      </c>
    </row>
    <row r="93" spans="1:2" x14ac:dyDescent="0.4">
      <c r="A93" t="s">
        <v>91</v>
      </c>
      <c r="B93" t="s">
        <v>226</v>
      </c>
    </row>
    <row r="94" spans="1:2" x14ac:dyDescent="0.4">
      <c r="A94" t="s">
        <v>318</v>
      </c>
      <c r="B94" t="s">
        <v>419</v>
      </c>
    </row>
    <row r="95" spans="1:2" x14ac:dyDescent="0.4">
      <c r="A95" t="s">
        <v>92</v>
      </c>
      <c r="B95" t="s">
        <v>226</v>
      </c>
    </row>
    <row r="96" spans="1:2" x14ac:dyDescent="0.4">
      <c r="A96" t="s">
        <v>198</v>
      </c>
      <c r="B96" t="s">
        <v>278</v>
      </c>
    </row>
    <row r="97" spans="1:2" x14ac:dyDescent="0.4">
      <c r="A97" t="s">
        <v>199</v>
      </c>
      <c r="B97" t="s">
        <v>278</v>
      </c>
    </row>
    <row r="98" spans="1:2" x14ac:dyDescent="0.4">
      <c r="A98" t="s">
        <v>93</v>
      </c>
      <c r="B98" t="s">
        <v>226</v>
      </c>
    </row>
    <row r="99" spans="1:2" x14ac:dyDescent="0.4">
      <c r="A99" t="s">
        <v>94</v>
      </c>
      <c r="B99" t="s">
        <v>226</v>
      </c>
    </row>
    <row r="100" spans="1:2" x14ac:dyDescent="0.4">
      <c r="A100" t="s">
        <v>95</v>
      </c>
      <c r="B100" t="s">
        <v>226</v>
      </c>
    </row>
    <row r="101" spans="1:2" x14ac:dyDescent="0.4">
      <c r="A101" t="s">
        <v>96</v>
      </c>
      <c r="B101" t="s">
        <v>226</v>
      </c>
    </row>
    <row r="102" spans="1:2" x14ac:dyDescent="0.4">
      <c r="A102" t="s">
        <v>97</v>
      </c>
      <c r="B102" t="s">
        <v>226</v>
      </c>
    </row>
    <row r="103" spans="1:2" x14ac:dyDescent="0.4">
      <c r="A103" t="s">
        <v>346</v>
      </c>
      <c r="B103" t="s">
        <v>226</v>
      </c>
    </row>
    <row r="104" spans="1:2" x14ac:dyDescent="0.4">
      <c r="A104" t="s">
        <v>347</v>
      </c>
      <c r="B104" t="s">
        <v>226</v>
      </c>
    </row>
    <row r="105" spans="1:2" x14ac:dyDescent="0.4">
      <c r="A105" t="s">
        <v>138</v>
      </c>
      <c r="B105" t="s">
        <v>226</v>
      </c>
    </row>
    <row r="106" spans="1:2" x14ac:dyDescent="0.4">
      <c r="A106" t="s">
        <v>406</v>
      </c>
      <c r="B106" t="s">
        <v>47</v>
      </c>
    </row>
    <row r="108" spans="1:2" x14ac:dyDescent="0.4">
      <c r="A108" t="s">
        <v>354</v>
      </c>
    </row>
    <row r="109" spans="1:2" x14ac:dyDescent="0.4">
      <c r="A109" t="s">
        <v>98</v>
      </c>
    </row>
    <row r="110" spans="1:2" x14ac:dyDescent="0.4">
      <c r="A110" t="s">
        <v>288</v>
      </c>
    </row>
    <row r="111" spans="1:2" x14ac:dyDescent="0.4">
      <c r="A111" t="s">
        <v>399</v>
      </c>
    </row>
    <row r="112" spans="1:2" x14ac:dyDescent="0.4">
      <c r="A112" t="s">
        <v>99</v>
      </c>
    </row>
    <row r="113" spans="1:2" x14ac:dyDescent="0.4">
      <c r="A113" t="s">
        <v>101</v>
      </c>
    </row>
    <row r="114" spans="1:2" x14ac:dyDescent="0.4">
      <c r="A114" t="s">
        <v>218</v>
      </c>
    </row>
    <row r="115" spans="1:2" ht="75" x14ac:dyDescent="0.4">
      <c r="A115" s="36" t="s">
        <v>289</v>
      </c>
      <c r="B115" s="36" t="s">
        <v>287</v>
      </c>
    </row>
    <row r="116" spans="1:2" ht="37.5" x14ac:dyDescent="0.4">
      <c r="A116" s="36" t="s">
        <v>290</v>
      </c>
      <c r="B116" t="s">
        <v>291</v>
      </c>
    </row>
    <row r="119" spans="1:2" x14ac:dyDescent="0.4">
      <c r="A119" t="s">
        <v>116</v>
      </c>
    </row>
    <row r="120" spans="1:2" x14ac:dyDescent="0.4">
      <c r="A120" t="s">
        <v>117</v>
      </c>
    </row>
    <row r="121" spans="1:2" x14ac:dyDescent="0.4">
      <c r="A121" t="s">
        <v>118</v>
      </c>
    </row>
    <row r="122" spans="1:2" x14ac:dyDescent="0.4">
      <c r="A122" t="s">
        <v>398</v>
      </c>
    </row>
    <row r="123" spans="1:2" x14ac:dyDescent="0.4">
      <c r="A123" t="s">
        <v>119</v>
      </c>
    </row>
    <row r="124" spans="1:2" x14ac:dyDescent="0.4">
      <c r="A124" t="s">
        <v>120</v>
      </c>
    </row>
    <row r="125" spans="1:2" x14ac:dyDescent="0.4">
      <c r="A125" t="s">
        <v>345</v>
      </c>
    </row>
    <row r="126" spans="1:2" x14ac:dyDescent="0.4">
      <c r="A126" t="s">
        <v>121</v>
      </c>
    </row>
    <row r="127" spans="1:2" x14ac:dyDescent="0.4">
      <c r="A127" t="s">
        <v>122</v>
      </c>
    </row>
    <row r="129" spans="1:2" x14ac:dyDescent="0.4">
      <c r="A129" t="s">
        <v>124</v>
      </c>
    </row>
    <row r="130" spans="1:2" x14ac:dyDescent="0.4">
      <c r="A130" t="s">
        <v>125</v>
      </c>
    </row>
    <row r="132" spans="1:2" x14ac:dyDescent="0.4">
      <c r="A132" t="s">
        <v>131</v>
      </c>
    </row>
    <row r="133" spans="1:2" x14ac:dyDescent="0.4">
      <c r="A133" t="s">
        <v>130</v>
      </c>
    </row>
    <row r="135" spans="1:2" x14ac:dyDescent="0.4">
      <c r="A135" t="s">
        <v>305</v>
      </c>
    </row>
    <row r="136" spans="1:2" x14ac:dyDescent="0.4">
      <c r="A136" t="s">
        <v>306</v>
      </c>
    </row>
    <row r="138" spans="1:2" x14ac:dyDescent="0.4">
      <c r="A138" t="s">
        <v>8</v>
      </c>
      <c r="B138" t="s">
        <v>323</v>
      </c>
    </row>
    <row r="139" spans="1:2" x14ac:dyDescent="0.4">
      <c r="A139" t="s">
        <v>9</v>
      </c>
      <c r="B139" t="s">
        <v>323</v>
      </c>
    </row>
    <row r="140" spans="1:2" x14ac:dyDescent="0.4">
      <c r="A140" t="s">
        <v>335</v>
      </c>
      <c r="B140" t="s">
        <v>323</v>
      </c>
    </row>
    <row r="141" spans="1:2" x14ac:dyDescent="0.4">
      <c r="A141" t="s">
        <v>28</v>
      </c>
      <c r="B141" t="s">
        <v>324</v>
      </c>
    </row>
    <row r="142" spans="1:2" x14ac:dyDescent="0.4">
      <c r="A142" t="s">
        <v>11</v>
      </c>
      <c r="B142" t="s">
        <v>323</v>
      </c>
    </row>
    <row r="143" spans="1:2" x14ac:dyDescent="0.4">
      <c r="A143" t="s">
        <v>29</v>
      </c>
      <c r="B143" t="s">
        <v>323</v>
      </c>
    </row>
    <row r="144" spans="1:2" x14ac:dyDescent="0.4">
      <c r="A144" t="s">
        <v>319</v>
      </c>
      <c r="B144" t="s">
        <v>325</v>
      </c>
    </row>
    <row r="145" spans="1:2" x14ac:dyDescent="0.4">
      <c r="A145" t="s">
        <v>330</v>
      </c>
      <c r="B145" t="s">
        <v>325</v>
      </c>
    </row>
    <row r="146" spans="1:2" x14ac:dyDescent="0.4">
      <c r="A146" t="s">
        <v>10</v>
      </c>
      <c r="B146" t="s">
        <v>323</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41</vt:i4>
      </vt:variant>
    </vt:vector>
  </HeadingPairs>
  <TitlesOfParts>
    <vt:vector size="48" baseType="lpstr">
      <vt:lpstr>【A】Sequencing information</vt:lpstr>
      <vt:lpstr>【B】Sample information</vt:lpstr>
      <vt:lpstr>【C】index information</vt:lpstr>
      <vt:lpstr>【D】Comparison Pair information</vt:lpstr>
      <vt:lpstr>サンプルの発送方法</vt:lpstr>
      <vt:lpstr>サンプル条件一覧</vt:lpstr>
      <vt:lpstr>マクロジェン使用欄</vt:lpstr>
      <vt:lpstr>Amplicon_Sequencing</vt:lpstr>
      <vt:lpstr>ChIP_Sequencing</vt:lpstr>
      <vt:lpstr>DA</vt:lpstr>
      <vt:lpstr>DEG</vt:lpstr>
      <vt:lpstr>Exome_Sequencing</vt:lpstr>
      <vt:lpstr>HiSeq2500</vt:lpstr>
      <vt:lpstr>HiSeqX_Ten</vt:lpstr>
      <vt:lpstr>Iso_Seqeuncing</vt:lpstr>
      <vt:lpstr>lane_Run_Cell_買取</vt:lpstr>
      <vt:lpstr>Layout</vt:lpstr>
      <vt:lpstr>Library_Sequencing</vt:lpstr>
      <vt:lpstr>Metagenome_16s_18s_Sequencing</vt:lpstr>
      <vt:lpstr>Metagenome_Shotgun_Sequencing</vt:lpstr>
      <vt:lpstr>Methylation_WGBS_Sequencing</vt:lpstr>
      <vt:lpstr>MiSeq</vt:lpstr>
      <vt:lpstr>NEXTSeq</vt:lpstr>
      <vt:lpstr>NovaSeq6000</vt:lpstr>
      <vt:lpstr>others</vt:lpstr>
      <vt:lpstr>PacBio_Sequel</vt:lpstr>
      <vt:lpstr>PacBio_SequelⅡ_HiFiRead</vt:lpstr>
      <vt:lpstr>PacBio_SequelⅡ_LongRead</vt:lpstr>
      <vt:lpstr>platform</vt:lpstr>
      <vt:lpstr>'【A】Sequencing information'!Print_Area</vt:lpstr>
      <vt:lpstr>'【A】Sequencing information'!Print_Titles</vt:lpstr>
      <vt:lpstr>QC</vt:lpstr>
      <vt:lpstr>ReadLength</vt:lpstr>
      <vt:lpstr>RSU</vt:lpstr>
      <vt:lpstr>RunScale</vt:lpstr>
      <vt:lpstr>Small_RNA_Sequencing</vt:lpstr>
      <vt:lpstr>Transcriptome_Sequencing</vt:lpstr>
      <vt:lpstr>Whole_Genome_Sequencing</vt:lpstr>
      <vt:lpstr>エタ沈</vt:lpstr>
      <vt:lpstr>サンプル種類</vt:lpstr>
      <vt:lpstr>サンプル生物種</vt:lpstr>
      <vt:lpstr>データ量_相乗り_プラン</vt:lpstr>
      <vt:lpstr>測定方法</vt:lpstr>
      <vt:lpstr>濃度</vt:lpstr>
      <vt:lpstr>納品</vt:lpstr>
      <vt:lpstr>発送</vt:lpstr>
      <vt:lpstr>返送</vt:lpstr>
      <vt:lpstr>由来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MJ-V1</dc:creator>
  <cp:lastModifiedBy>chihiroyuki</cp:lastModifiedBy>
  <cp:lastPrinted>2021-10-01T05:10:23Z</cp:lastPrinted>
  <dcterms:created xsi:type="dcterms:W3CDTF">2019-04-02T04:36:13Z</dcterms:created>
  <dcterms:modified xsi:type="dcterms:W3CDTF">2021-10-01T05:19:54Z</dcterms:modified>
</cp:coreProperties>
</file>